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105" windowWidth="17520" windowHeight="8460" activeTab="4"/>
  </bookViews>
  <sheets>
    <sheet name="Sprzedaż" sheetId="4" r:id="rId1"/>
    <sheet name="Powierzchnie" sheetId="16" r:id="rId2"/>
    <sheet name="Kantor" sheetId="5" r:id="rId3"/>
    <sheet name="Funkcja" sheetId="3" r:id="rId4"/>
    <sheet name="Funkcja2" sheetId="15" r:id="rId5"/>
  </sheets>
  <calcPr calcId="145621"/>
</workbook>
</file>

<file path=xl/calcChain.xml><?xml version="1.0" encoding="utf-8"?>
<calcChain xmlns="http://schemas.openxmlformats.org/spreadsheetml/2006/main">
  <c r="D10" i="15" l="1"/>
  <c r="E10" i="15"/>
  <c r="D11" i="15"/>
  <c r="E11" i="15"/>
  <c r="D12" i="15"/>
  <c r="E12" i="15"/>
  <c r="D13" i="15"/>
  <c r="E13" i="15"/>
  <c r="D14" i="15"/>
  <c r="E14" i="15"/>
  <c r="D15" i="15"/>
  <c r="E15" i="15"/>
  <c r="D16" i="15"/>
  <c r="E16" i="15"/>
  <c r="D17" i="15"/>
  <c r="E17" i="15"/>
  <c r="D18" i="15"/>
  <c r="E18" i="15"/>
  <c r="D19" i="15"/>
  <c r="E19" i="15"/>
  <c r="D20" i="15"/>
  <c r="E20" i="15"/>
  <c r="D21" i="15"/>
  <c r="E21" i="15"/>
  <c r="D22" i="15"/>
  <c r="E22" i="15"/>
  <c r="D23" i="15"/>
  <c r="E23" i="15"/>
  <c r="D24" i="15"/>
  <c r="E24" i="15"/>
  <c r="D25" i="15"/>
  <c r="E25" i="15"/>
  <c r="D26" i="15"/>
  <c r="E26" i="15"/>
  <c r="D27" i="15"/>
  <c r="E27" i="15"/>
  <c r="D28" i="15"/>
  <c r="E28" i="15"/>
  <c r="D29" i="15"/>
  <c r="E29" i="15"/>
  <c r="D30" i="15"/>
  <c r="E30" i="15"/>
  <c r="D31" i="15"/>
  <c r="E31" i="15"/>
  <c r="D32" i="15"/>
  <c r="E32" i="15"/>
  <c r="D33" i="15"/>
  <c r="E33" i="15"/>
  <c r="D34" i="15"/>
  <c r="E34" i="15"/>
  <c r="D35" i="15"/>
  <c r="E35" i="15"/>
  <c r="D36" i="15"/>
  <c r="E36" i="15"/>
  <c r="D37" i="15"/>
  <c r="E37" i="15"/>
  <c r="D38" i="15"/>
  <c r="E38" i="15"/>
  <c r="D39" i="15"/>
  <c r="E39" i="15"/>
  <c r="D40" i="15"/>
  <c r="E40" i="15"/>
  <c r="D41" i="15"/>
  <c r="E41" i="15"/>
  <c r="D42" i="15"/>
  <c r="E42" i="15"/>
  <c r="D43" i="15"/>
  <c r="E43" i="15"/>
  <c r="D44" i="15"/>
  <c r="E44" i="15"/>
  <c r="D45" i="15"/>
  <c r="E45" i="15"/>
  <c r="D46" i="15"/>
  <c r="E46" i="15"/>
  <c r="D47" i="15"/>
  <c r="E47" i="15"/>
  <c r="D48" i="15"/>
  <c r="E48" i="15"/>
  <c r="D49" i="15"/>
  <c r="E49" i="15"/>
  <c r="D50" i="15"/>
  <c r="E50" i="15"/>
  <c r="D51" i="15"/>
  <c r="E51" i="15"/>
  <c r="D52" i="15"/>
  <c r="E52" i="15"/>
  <c r="D53" i="15"/>
  <c r="E53" i="15"/>
  <c r="D54" i="15"/>
  <c r="E54" i="15"/>
  <c r="D55" i="15"/>
  <c r="E55" i="15"/>
  <c r="D56" i="15"/>
  <c r="E56" i="15"/>
  <c r="D57" i="15"/>
  <c r="E57" i="15"/>
  <c r="D58" i="15"/>
  <c r="E58" i="15"/>
  <c r="D59" i="15"/>
  <c r="D60" i="15"/>
  <c r="E60" i="15"/>
  <c r="D61" i="15"/>
  <c r="E61" i="15"/>
  <c r="D62" i="15"/>
  <c r="E62" i="15"/>
  <c r="D63" i="15"/>
  <c r="E63" i="15"/>
  <c r="D64" i="15"/>
  <c r="E64" i="15"/>
  <c r="D65" i="15"/>
  <c r="E65" i="15"/>
  <c r="D66" i="15"/>
  <c r="E66" i="15"/>
  <c r="D67" i="15"/>
  <c r="E67" i="15"/>
  <c r="D68" i="15"/>
  <c r="E68" i="15"/>
  <c r="D69" i="15"/>
  <c r="E69" i="15"/>
  <c r="D70" i="15"/>
  <c r="E70" i="15"/>
  <c r="D71" i="15"/>
  <c r="E71" i="15"/>
  <c r="D72" i="15"/>
  <c r="E72" i="15"/>
  <c r="D73" i="15"/>
  <c r="E73" i="15"/>
  <c r="D74" i="15"/>
  <c r="E74" i="15"/>
  <c r="D75" i="15"/>
  <c r="E75" i="15"/>
  <c r="D76" i="15"/>
  <c r="E76" i="15"/>
  <c r="D77" i="15"/>
  <c r="E77" i="15"/>
  <c r="D78" i="15"/>
  <c r="E78" i="15"/>
  <c r="D79" i="15"/>
  <c r="E79" i="15"/>
  <c r="D80" i="15"/>
  <c r="E80" i="15"/>
  <c r="D81" i="15"/>
  <c r="E81" i="15"/>
  <c r="D82" i="15"/>
  <c r="E82" i="15"/>
  <c r="D83" i="15"/>
  <c r="E83" i="15"/>
  <c r="D84" i="15"/>
  <c r="E84" i="15"/>
  <c r="D85" i="15"/>
  <c r="E85" i="15"/>
  <c r="D86" i="15"/>
  <c r="E86" i="15"/>
  <c r="D87" i="15"/>
  <c r="E87" i="15"/>
  <c r="D88" i="15"/>
  <c r="E88" i="15"/>
  <c r="D89" i="15"/>
  <c r="E89" i="15"/>
  <c r="E6" i="3" l="1"/>
  <c r="E9" i="15"/>
  <c r="D9" i="15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F9" i="5"/>
  <c r="F8" i="5"/>
  <c r="F7" i="5"/>
  <c r="C28" i="16"/>
  <c r="C18" i="4"/>
  <c r="D18" i="4"/>
  <c r="E18" i="4"/>
  <c r="B18" i="4"/>
  <c r="E7" i="4"/>
  <c r="E8" i="4"/>
  <c r="E9" i="4"/>
  <c r="E10" i="4"/>
  <c r="E11" i="4"/>
  <c r="E12" i="4"/>
  <c r="E13" i="4"/>
  <c r="E14" i="4"/>
  <c r="E15" i="4"/>
  <c r="E16" i="4"/>
  <c r="E17" i="4"/>
  <c r="E6" i="4"/>
</calcChain>
</file>

<file path=xl/comments1.xml><?xml version="1.0" encoding="utf-8"?>
<comments xmlns="http://schemas.openxmlformats.org/spreadsheetml/2006/main">
  <authors>
    <author>AnkaA</author>
  </authors>
  <commentList>
    <comment ref="A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1. Wyznacz wyniki sprzedaży.
2. Porównaj na wykresie wyniki sprzedaży wszystkich sklepów.</t>
        </r>
      </text>
    </comment>
  </commentList>
</comments>
</file>

<file path=xl/comments2.xml><?xml version="1.0" encoding="utf-8"?>
<comments xmlns="http://schemas.openxmlformats.org/spreadsheetml/2006/main">
  <authors>
    <author>AnkaA</author>
  </authors>
  <commentList>
    <comment ref="A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     Kurs $</t>
        </r>
        <r>
          <rPr>
            <b/>
            <sz val="8"/>
            <color indexed="81"/>
            <rFont val="Tahoma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1. Wprowadź kolejne daty (od 2 stycznia 2007).
2. Sformatuj odpowiednio dane.
3. Wyznacz średnią, maksymalną i minimalną wartość kursu.
4. Przedstaw na wykresie zmianę kursu $.</t>
        </r>
      </text>
    </comment>
  </commentList>
</comments>
</file>

<file path=xl/comments3.xml><?xml version="1.0" encoding="utf-8"?>
<comments xmlns="http://schemas.openxmlformats.org/spreadsheetml/2006/main">
  <authors>
    <author>MAPKA</author>
  </authors>
  <commentList>
    <comment ref="B2" authorId="0">
      <text>
        <r>
          <rPr>
            <b/>
            <sz val="12"/>
            <color indexed="81"/>
            <rFont val="Times New Roman"/>
            <family val="1"/>
            <charset val="238"/>
          </rPr>
          <t xml:space="preserve">Wykonaj wykres funkcji </t>
        </r>
        <r>
          <rPr>
            <b/>
            <sz val="16"/>
            <color indexed="10"/>
            <rFont val="Times New Roman"/>
            <family val="1"/>
            <charset val="238"/>
          </rPr>
          <t>y = - 3x</t>
        </r>
        <r>
          <rPr>
            <b/>
            <vertAlign val="superscript"/>
            <sz val="16"/>
            <color indexed="10"/>
            <rFont val="Times New Roman"/>
            <family val="1"/>
            <charset val="238"/>
          </rPr>
          <t xml:space="preserve">3 </t>
        </r>
        <r>
          <rPr>
            <b/>
            <sz val="16"/>
            <color indexed="10"/>
            <rFont val="Times New Roman"/>
            <family val="1"/>
            <charset val="238"/>
          </rPr>
          <t>+ 2x</t>
        </r>
        <r>
          <rPr>
            <b/>
            <vertAlign val="superscript"/>
            <sz val="16"/>
            <color indexed="10"/>
            <rFont val="Times New Roman"/>
            <family val="1"/>
            <charset val="238"/>
          </rPr>
          <t xml:space="preserve">2 </t>
        </r>
        <r>
          <rPr>
            <b/>
            <sz val="16"/>
            <color indexed="10"/>
            <rFont val="Times New Roman"/>
            <family val="1"/>
            <charset val="238"/>
          </rPr>
          <t>- x + 1</t>
        </r>
        <r>
          <rPr>
            <b/>
            <sz val="16"/>
            <color indexed="81"/>
            <rFont val="Times New Roman"/>
            <family val="1"/>
            <charset val="238"/>
          </rPr>
          <t xml:space="preserve"> </t>
        </r>
        <r>
          <rPr>
            <b/>
            <sz val="12"/>
            <color indexed="81"/>
            <rFont val="Times New Roman"/>
            <family val="1"/>
            <charset val="238"/>
          </rPr>
          <t>dla x od</t>
        </r>
        <r>
          <rPr>
            <b/>
            <sz val="12"/>
            <color indexed="50"/>
            <rFont val="Times New Roman"/>
            <family val="1"/>
            <charset val="238"/>
          </rPr>
          <t xml:space="preserve"> </t>
        </r>
        <r>
          <rPr>
            <b/>
            <sz val="16"/>
            <color indexed="17"/>
            <rFont val="Times New Roman"/>
            <family val="1"/>
            <charset val="238"/>
          </rPr>
          <t>-15</t>
        </r>
        <r>
          <rPr>
            <b/>
            <sz val="16"/>
            <color indexed="81"/>
            <rFont val="Times New Roman"/>
            <family val="1"/>
            <charset val="238"/>
          </rPr>
          <t xml:space="preserve"> </t>
        </r>
        <r>
          <rPr>
            <b/>
            <sz val="12"/>
            <color indexed="81"/>
            <rFont val="Times New Roman"/>
            <family val="1"/>
            <charset val="238"/>
          </rPr>
          <t>do</t>
        </r>
        <r>
          <rPr>
            <b/>
            <sz val="12"/>
            <color indexed="17"/>
            <rFont val="Times New Roman"/>
            <family val="1"/>
            <charset val="238"/>
          </rPr>
          <t xml:space="preserve"> </t>
        </r>
        <r>
          <rPr>
            <b/>
            <sz val="16"/>
            <color indexed="17"/>
            <rFont val="Times New Roman"/>
            <family val="1"/>
            <charset val="238"/>
          </rPr>
          <t>15</t>
        </r>
      </text>
    </comment>
  </commentList>
</comments>
</file>

<file path=xl/comments4.xml><?xml version="1.0" encoding="utf-8"?>
<comments xmlns="http://schemas.openxmlformats.org/spreadsheetml/2006/main">
  <authors>
    <author>MAPKA</author>
  </authors>
  <commentList>
    <comment ref="B2" authorId="0">
      <text>
        <r>
          <rPr>
            <b/>
            <sz val="12"/>
            <color indexed="81"/>
            <rFont val="Times New Roman"/>
            <family val="1"/>
            <charset val="238"/>
          </rPr>
          <t xml:space="preserve">Przedstaw w jednym układzie współrzędnych wykresy funkcji 
</t>
        </r>
        <r>
          <rPr>
            <b/>
            <sz val="16"/>
            <color indexed="10"/>
            <rFont val="Times New Roman"/>
            <family val="1"/>
            <charset val="238"/>
          </rPr>
          <t>y =x</t>
        </r>
        <r>
          <rPr>
            <b/>
            <vertAlign val="superscript"/>
            <sz val="16"/>
            <color indexed="10"/>
            <rFont val="Times New Roman"/>
            <family val="1"/>
            <charset val="238"/>
          </rPr>
          <t>2</t>
        </r>
        <r>
          <rPr>
            <b/>
            <sz val="16"/>
            <color indexed="10"/>
            <rFont val="Times New Roman"/>
            <family val="1"/>
            <charset val="238"/>
          </rPr>
          <t xml:space="preserve"> - x</t>
        </r>
        <r>
          <rPr>
            <b/>
            <sz val="16"/>
            <color indexed="81"/>
            <rFont val="Times New Roman"/>
            <family val="1"/>
            <charset val="238"/>
          </rPr>
          <t xml:space="preserve">  oraz  </t>
        </r>
        <r>
          <rPr>
            <b/>
            <sz val="16"/>
            <color indexed="10"/>
            <rFont val="Times New Roman"/>
            <family val="1"/>
            <charset val="238"/>
          </rPr>
          <t>y= x/(x-1)</t>
        </r>
        <r>
          <rPr>
            <b/>
            <sz val="16"/>
            <color indexed="81"/>
            <rFont val="Times New Roman"/>
            <family val="1"/>
            <charset val="238"/>
          </rPr>
          <t xml:space="preserve"> </t>
        </r>
        <r>
          <rPr>
            <b/>
            <sz val="12"/>
            <color indexed="81"/>
            <rFont val="Times New Roman"/>
            <family val="1"/>
            <charset val="238"/>
          </rPr>
          <t>dla x od</t>
        </r>
        <r>
          <rPr>
            <b/>
            <sz val="12"/>
            <color indexed="50"/>
            <rFont val="Times New Roman"/>
            <family val="1"/>
            <charset val="238"/>
          </rPr>
          <t xml:space="preserve"> </t>
        </r>
        <r>
          <rPr>
            <b/>
            <sz val="16"/>
            <color indexed="17"/>
            <rFont val="Times New Roman"/>
            <family val="1"/>
            <charset val="238"/>
          </rPr>
          <t>-4</t>
        </r>
        <r>
          <rPr>
            <b/>
            <sz val="16"/>
            <color indexed="81"/>
            <rFont val="Times New Roman"/>
            <family val="1"/>
            <charset val="238"/>
          </rPr>
          <t xml:space="preserve"> </t>
        </r>
        <r>
          <rPr>
            <b/>
            <sz val="12"/>
            <color indexed="81"/>
            <rFont val="Times New Roman"/>
            <family val="1"/>
            <charset val="238"/>
          </rPr>
          <t>do</t>
        </r>
        <r>
          <rPr>
            <b/>
            <sz val="16"/>
            <color indexed="17"/>
            <rFont val="Times New Roman"/>
            <family val="1"/>
            <charset val="238"/>
          </rPr>
          <t xml:space="preserve"> 4</t>
        </r>
      </text>
    </comment>
  </commentList>
</comments>
</file>

<file path=xl/sharedStrings.xml><?xml version="1.0" encoding="utf-8"?>
<sst xmlns="http://schemas.openxmlformats.org/spreadsheetml/2006/main" count="51" uniqueCount="49">
  <si>
    <t>Razem</t>
  </si>
  <si>
    <t>Wartość</t>
  </si>
  <si>
    <t>WYNIKI  SPRZEDAŻY</t>
  </si>
  <si>
    <t>sklep 1</t>
  </si>
  <si>
    <t>sklep 2</t>
  </si>
  <si>
    <t>sklep 3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</si>
  <si>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</si>
  <si>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</si>
  <si>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</si>
  <si>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</si>
  <si>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</si>
  <si>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</si>
  <si>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</si>
  <si>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</si>
  <si>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</si>
  <si>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</si>
  <si>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</si>
  <si>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</si>
  <si>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Data</t>
  </si>
  <si>
    <t>Powierzchnie niektórych państw Unii</t>
  </si>
  <si>
    <t>Państwo UE</t>
  </si>
  <si>
    <t>Austria</t>
  </si>
  <si>
    <t>Belgia</t>
  </si>
  <si>
    <t>Dania</t>
  </si>
  <si>
    <t>Finlandia</t>
  </si>
  <si>
    <t>Francja</t>
  </si>
  <si>
    <t>Grecja</t>
  </si>
  <si>
    <t>Holandia</t>
  </si>
  <si>
    <t>Hiszpania</t>
  </si>
  <si>
    <t>Irlandia</t>
  </si>
  <si>
    <t>Luksemburg</t>
  </si>
  <si>
    <t>Niemcy</t>
  </si>
  <si>
    <t>Portugalia</t>
  </si>
  <si>
    <t>Szwecja</t>
  </si>
  <si>
    <t>Wlk. Brytania</t>
  </si>
  <si>
    <t>Włochy</t>
  </si>
  <si>
    <t>1. Oblicz całkowitą sumaryczną powierzchnię wymienionych państw.</t>
  </si>
  <si>
    <t>2. Posortuj państwa według powierzchni.</t>
  </si>
  <si>
    <t>4. Nadaj kolejnym fragmentom wykresu tę samą barwę, ale im frament większy, tym jego odcień powinien być ciemniejszy.</t>
  </si>
  <si>
    <t>Min</t>
  </si>
  <si>
    <t>Max</t>
  </si>
  <si>
    <t>Średnia</t>
  </si>
  <si>
    <t>3. Na podstawie tabeli przygotuj wykres obrazujący procentowy udział powierzchni każdego z państw.</t>
  </si>
  <si>
    <t>powierzchnia 
w (tys. km2)</t>
  </si>
  <si>
    <t>całkowita powierzchnia</t>
  </si>
  <si>
    <t>x</t>
  </si>
  <si>
    <t>y</t>
  </si>
  <si>
    <t>x^2-x</t>
  </si>
  <si>
    <t>x/(x-1)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</si>
</sst>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#,##0.0"/>
    <numFmt numFmtId="165" formatCode="[$-F800]dddd\,\ mmmm\ dd\,\ yyyy"/>
    <numFmt numFmtId="166" formatCode="_-* #,##0.00\ [$zł-415]_-;\-* #,##0.00\ [$zł-415]_-;_-* &quot;-&quot;??\ [$zł-415]_-;_-@_-"/>
  </numFmts>
  <fonts count="34" x14ac:knownFonts="1">
    <font>
      <sz val="10"/>
      <name val="Arial CE"/>
      <charset val="238"/>
    </font>
    <font>
      <sz val="10"/>
      <name val="Arial CE"/>
      <charset val="238"/>
    </font>
    <font>
      <b/>
      <sz val="12"/>
      <color indexed="81"/>
      <name val="Times New Roman"/>
      <family val="1"/>
      <charset val="238"/>
    </font>
    <font>
      <b/>
      <sz val="8"/>
      <color indexed="81"/>
      <name val="Tahoma"/>
      <charset val="238"/>
    </font>
    <font>
      <b/>
      <sz val="16"/>
      <color indexed="10"/>
      <name val="Times New Roman"/>
      <family val="1"/>
      <charset val="238"/>
    </font>
    <font>
      <b/>
      <vertAlign val="superscript"/>
      <sz val="16"/>
      <color indexed="10"/>
      <name val="Times New Roman"/>
      <family val="1"/>
      <charset val="238"/>
    </font>
    <font>
      <b/>
      <sz val="16"/>
      <color indexed="81"/>
      <name val="Times New Roman"/>
      <family val="1"/>
      <charset val="238"/>
    </font>
    <font>
      <b/>
      <sz val="12"/>
      <color indexed="50"/>
      <name val="Times New Roman"/>
      <family val="1"/>
      <charset val="238"/>
    </font>
    <font>
      <b/>
      <sz val="16"/>
      <color indexed="17"/>
      <name val="Times New Roman"/>
      <family val="1"/>
      <charset val="238"/>
    </font>
    <font>
      <b/>
      <sz val="12"/>
      <color indexed="17"/>
      <name val="Times New Roman"/>
      <family val="1"/>
      <charset val="238"/>
    </font>
    <font>
      <sz val="10"/>
      <name val="Times New Roman CE"/>
      <charset val="238"/>
    </font>
    <font>
      <b/>
      <sz val="14"/>
      <name val="Times New Roman CE"/>
      <family val="1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55"/>
      <name val="Arial CE"/>
      <family val="2"/>
      <charset val="238"/>
    </font>
    <font>
      <b/>
      <sz val="10"/>
      <color indexed="63"/>
      <name val="Arial CE"/>
      <family val="2"/>
      <charset val="238"/>
    </font>
    <font>
      <b/>
      <sz val="10"/>
      <name val="Times New Roman CE"/>
      <charset val="238"/>
    </font>
    <font>
      <sz val="10"/>
      <color indexed="10"/>
      <name val="Arial CE"/>
      <family val="2"/>
      <charset val="238"/>
    </font>
    <font>
      <sz val="10"/>
      <color indexed="55"/>
      <name val="Arial CE"/>
      <family val="2"/>
      <charset val="238"/>
    </font>
    <font>
      <sz val="10"/>
      <color indexed="63"/>
      <name val="Arial CE"/>
      <family val="2"/>
      <charset val="238"/>
    </font>
    <font>
      <sz val="10"/>
      <name val="Arial CE"/>
      <family val="2"/>
      <charset val="238"/>
    </font>
    <font>
      <i/>
      <sz val="10"/>
      <color indexed="63"/>
      <name val="Arial CE"/>
      <family val="2"/>
      <charset val="238"/>
    </font>
    <font>
      <sz val="8"/>
      <name val="Arial CE"/>
      <charset val="238"/>
    </font>
    <font>
      <sz val="12"/>
      <name val="Times New Roman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name val="Arial"/>
    </font>
    <font>
      <sz val="10"/>
      <name val="Calibri"/>
      <scheme val="minor"/>
    </font>
    <font>
      <b/>
      <sz val="12"/>
      <color indexed="9"/>
      <name val="Calibri"/>
      <family val="2"/>
      <scheme val="minor"/>
    </font>
    <font>
      <sz val="12"/>
      <name val="Calibri"/>
      <charset val="238"/>
      <scheme val="minor"/>
    </font>
    <font>
      <sz val="14"/>
      <name val="Calibri"/>
      <scheme val="minor"/>
    </font>
    <font>
      <sz val="11"/>
      <color rgb="FF001289"/>
      <name val="Calibri"/>
      <scheme val="minor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547A98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3" fillId="0" borderId="0"/>
    <xf numFmtId="0" fontId="10" fillId="0" borderId="0"/>
    <xf numFmtId="44" fontId="1" fillId="0" borderId="0" applyFont="0" applyFill="0" applyBorder="0" applyAlignment="0" applyProtection="0"/>
    <xf numFmtId="0" fontId="27" fillId="0" borderId="0"/>
  </cellStyleXfs>
  <cellXfs count="63">
    <xf numFmtId="0" fontId="0" fillId="0" borderId="0" xfId="0"/>
    <xf numFmtId="0" fontId="11" fillId="0" borderId="0" xfId="2" applyFont="1" applyAlignment="1">
      <alignment horizontal="center" vertical="center"/>
    </xf>
    <xf numFmtId="0" fontId="10" fillId="0" borderId="0" xfId="2"/>
    <xf numFmtId="0" fontId="12" fillId="0" borderId="2" xfId="2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2" fillId="0" borderId="4" xfId="2" applyFont="1" applyBorder="1" applyAlignment="1">
      <alignment horizontal="center"/>
    </xf>
    <xf numFmtId="0" fontId="12" fillId="0" borderId="5" xfId="2" applyFont="1" applyBorder="1" applyAlignment="1">
      <alignment horizontal="center"/>
    </xf>
    <xf numFmtId="0" fontId="13" fillId="0" borderId="0" xfId="2" applyFont="1" applyBorder="1"/>
    <xf numFmtId="0" fontId="14" fillId="0" borderId="0" xfId="2" applyFont="1" applyBorder="1"/>
    <xf numFmtId="0" fontId="15" fillId="0" borderId="0" xfId="2" applyFont="1" applyBorder="1"/>
    <xf numFmtId="0" fontId="10" fillId="0" borderId="6" xfId="2" applyBorder="1"/>
    <xf numFmtId="44" fontId="10" fillId="0" borderId="7" xfId="3" applyFont="1" applyBorder="1"/>
    <xf numFmtId="44" fontId="10" fillId="0" borderId="8" xfId="3" applyFont="1" applyBorder="1"/>
    <xf numFmtId="44" fontId="10" fillId="0" borderId="9" xfId="3" applyFont="1" applyBorder="1"/>
    <xf numFmtId="44" fontId="16" fillId="0" borderId="10" xfId="2" applyNumberFormat="1" applyFont="1" applyBorder="1"/>
    <xf numFmtId="0" fontId="17" fillId="0" borderId="0" xfId="2" applyFont="1" applyBorder="1"/>
    <xf numFmtId="0" fontId="18" fillId="0" borderId="0" xfId="2" applyFont="1" applyBorder="1"/>
    <xf numFmtId="0" fontId="19" fillId="0" borderId="0" xfId="2" applyFont="1" applyBorder="1"/>
    <xf numFmtId="0" fontId="10" fillId="0" borderId="11" xfId="2" applyBorder="1"/>
    <xf numFmtId="44" fontId="10" fillId="0" borderId="12" xfId="3" applyFont="1" applyBorder="1"/>
    <xf numFmtId="44" fontId="10" fillId="0" borderId="1" xfId="3" applyFont="1" applyBorder="1"/>
    <xf numFmtId="44" fontId="10" fillId="0" borderId="13" xfId="3" applyFont="1" applyBorder="1"/>
    <xf numFmtId="44" fontId="10" fillId="0" borderId="13" xfId="3" applyFont="1" applyBorder="1" applyAlignment="1">
      <alignment horizontal="center"/>
    </xf>
    <xf numFmtId="44" fontId="20" fillId="0" borderId="12" xfId="3" applyFont="1" applyBorder="1"/>
    <xf numFmtId="0" fontId="10" fillId="0" borderId="14" xfId="2" applyBorder="1"/>
    <xf numFmtId="44" fontId="20" fillId="0" borderId="15" xfId="3" applyFont="1" applyBorder="1"/>
    <xf numFmtId="44" fontId="10" fillId="0" borderId="16" xfId="3" applyFont="1" applyBorder="1"/>
    <xf numFmtId="44" fontId="10" fillId="0" borderId="17" xfId="3" applyFont="1" applyBorder="1"/>
    <xf numFmtId="0" fontId="12" fillId="0" borderId="18" xfId="2" applyFont="1" applyBorder="1"/>
    <xf numFmtId="44" fontId="12" fillId="0" borderId="19" xfId="3" applyFont="1" applyBorder="1"/>
    <xf numFmtId="44" fontId="17" fillId="0" borderId="0" xfId="3" applyFont="1" applyBorder="1"/>
    <xf numFmtId="44" fontId="18" fillId="0" borderId="0" xfId="3" applyFont="1" applyBorder="1"/>
    <xf numFmtId="0" fontId="21" fillId="0" borderId="0" xfId="2" applyFont="1" applyBorder="1"/>
    <xf numFmtId="0" fontId="24" fillId="0" borderId="0" xfId="1" applyFont="1"/>
    <xf numFmtId="0" fontId="25" fillId="0" borderId="0" xfId="1" applyFont="1"/>
    <xf numFmtId="0" fontId="23" fillId="0" borderId="0" xfId="1" applyFont="1"/>
    <xf numFmtId="0" fontId="23" fillId="0" borderId="0" xfId="1" applyFont="1" applyProtection="1">
      <protection locked="0"/>
    </xf>
    <xf numFmtId="0" fontId="24" fillId="0" borderId="0" xfId="1" applyFont="1" applyProtection="1">
      <protection locked="0"/>
    </xf>
    <xf numFmtId="0" fontId="28" fillId="0" borderId="0" xfId="4" applyFont="1" applyAlignment="1">
      <alignment vertical="center"/>
    </xf>
    <xf numFmtId="0" fontId="30" fillId="0" borderId="0" xfId="4" applyFont="1" applyAlignment="1">
      <alignment vertical="center"/>
    </xf>
    <xf numFmtId="0" fontId="29" fillId="2" borderId="7" xfId="4" applyFont="1" applyFill="1" applyBorder="1" applyAlignment="1">
      <alignment horizontal="center" vertical="center"/>
    </xf>
    <xf numFmtId="0" fontId="29" fillId="2" borderId="22" xfId="4" applyFont="1" applyFill="1" applyBorder="1" applyAlignment="1">
      <alignment horizontal="center" vertical="center" wrapText="1"/>
    </xf>
    <xf numFmtId="0" fontId="31" fillId="0" borderId="12" xfId="4" applyFont="1" applyFill="1" applyBorder="1" applyAlignment="1">
      <alignment vertical="center"/>
    </xf>
    <xf numFmtId="164" fontId="31" fillId="0" borderId="23" xfId="4" applyNumberFormat="1" applyFont="1" applyFill="1" applyBorder="1" applyAlignment="1">
      <alignment vertical="center"/>
    </xf>
    <xf numFmtId="0" fontId="28" fillId="0" borderId="0" xfId="4" applyFont="1" applyAlignment="1">
      <alignment horizontal="left" vertical="center"/>
    </xf>
    <xf numFmtId="0" fontId="32" fillId="0" borderId="0" xfId="4" applyFont="1" applyAlignment="1">
      <alignment horizontal="left" vertical="center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1" fillId="0" borderId="24" xfId="4" applyFont="1" applyFill="1" applyBorder="1" applyAlignment="1">
      <alignment vertical="center"/>
    </xf>
    <xf numFmtId="164" fontId="31" fillId="0" borderId="25" xfId="4" applyNumberFormat="1" applyFont="1" applyFill="1" applyBorder="1" applyAlignment="1">
      <alignment vertical="center"/>
    </xf>
    <xf numFmtId="0" fontId="23" fillId="0" borderId="1" xfId="1" applyFont="1" applyBorder="1"/>
    <xf numFmtId="0" fontId="23" fillId="0" borderId="1" xfId="1" applyFont="1" applyBorder="1" applyProtection="1">
      <protection locked="0"/>
    </xf>
    <xf numFmtId="165" fontId="23" fillId="0" borderId="1" xfId="1" applyNumberFormat="1" applyFont="1" applyBorder="1" applyProtection="1">
      <protection locked="0"/>
    </xf>
    <xf numFmtId="2" fontId="0" fillId="0" borderId="0" xfId="0" applyNumberFormat="1"/>
    <xf numFmtId="164" fontId="28" fillId="0" borderId="0" xfId="4" applyNumberFormat="1" applyFont="1" applyAlignment="1">
      <alignment vertical="center"/>
    </xf>
    <xf numFmtId="0" fontId="28" fillId="0" borderId="0" xfId="4" applyFont="1" applyBorder="1" applyAlignment="1">
      <alignment horizontal="left" vertical="center"/>
    </xf>
    <xf numFmtId="164" fontId="28" fillId="0" borderId="0" xfId="4" applyNumberFormat="1" applyFont="1" applyBorder="1" applyAlignment="1">
      <alignment vertical="center"/>
    </xf>
    <xf numFmtId="166" fontId="23" fillId="0" borderId="1" xfId="3" applyNumberFormat="1" applyFont="1" applyBorder="1" applyProtection="1">
      <protection locked="0"/>
    </xf>
    <xf numFmtId="166" fontId="23" fillId="0" borderId="1" xfId="1" applyNumberFormat="1" applyFont="1" applyBorder="1"/>
    <xf numFmtId="0" fontId="11" fillId="0" borderId="0" xfId="2" applyFont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29" fillId="2" borderId="18" xfId="4" applyFont="1" applyFill="1" applyBorder="1" applyAlignment="1">
      <alignment horizontal="center" vertical="center"/>
    </xf>
    <xf numFmtId="0" fontId="29" fillId="2" borderId="21" xfId="4" applyFont="1" applyFill="1" applyBorder="1" applyAlignment="1">
      <alignment horizontal="center" vertical="center"/>
    </xf>
  </cellXfs>
  <cellStyles count="5">
    <cellStyle name="Normalny" xfId="0" builtinId="0"/>
    <cellStyle name="Normalny 2" xfId="4"/>
    <cellStyle name="Normalny_ex0_podstawy" xfId="1"/>
    <cellStyle name="Normalny_wykres kolumn + procent" xfId="2"/>
    <cellStyle name="Walutowy" xfId="3" builtinId="4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WYNIKI</a:t>
            </a:r>
            <a:r>
              <a:rPr lang="pl-PL" baseline="0"/>
              <a:t> SPRZEDAŻY</a:t>
            </a:r>
          </a:p>
        </c:rich>
      </c:tx>
      <c:layout>
        <c:manualLayout>
          <c:xMode val="edge"/>
          <c:yMode val="edge"/>
          <c:x val="0.36279335710695249"/>
          <c:y val="2.523659305993690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(Sprzedaż!$B$5,Sprzedaż!$C$5,Sprzedaż!$D$5)</c:f>
              <c:strCache>
                <c:ptCount val="3"/>
                <c:pt idx="0">
                  <c:v>sklep 1</c:v>
                </c:pt>
                <c:pt idx="1">
                  <c:v>sklep 2</c:v>
                </c:pt>
                <c:pt idx="2">
                  <c:v>sklep 3</c:v>
                </c:pt>
              </c:strCache>
            </c:strRef>
          </c:cat>
          <c:val>
            <c:numRef>
              <c:f>(Sprzedaż!$B$18,Sprzedaż!$C$18,Sprzedaż!$D$18)</c:f>
              <c:numCache>
                <c:formatCode>_("zł"* #,##0.00_);_("zł"* \(#,##0.00\);_("zł"* "-"??_);_(@_)</c:formatCode>
                <c:ptCount val="3"/>
                <c:pt idx="0">
                  <c:v>3654</c:v>
                </c:pt>
                <c:pt idx="1">
                  <c:v>8004</c:v>
                </c:pt>
                <c:pt idx="2">
                  <c:v>8566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788544"/>
        <c:axId val="85790080"/>
      </c:barChart>
      <c:catAx>
        <c:axId val="85788544"/>
        <c:scaling>
          <c:orientation val="minMax"/>
        </c:scaling>
        <c:delete val="0"/>
        <c:axPos val="b"/>
        <c:majorTickMark val="none"/>
        <c:minorTickMark val="none"/>
        <c:tickLblPos val="nextTo"/>
        <c:crossAx val="85790080"/>
        <c:crosses val="autoZero"/>
        <c:auto val="1"/>
        <c:lblAlgn val="ctr"/>
        <c:lblOffset val="100"/>
        <c:noMultiLvlLbl val="0"/>
      </c:catAx>
      <c:valAx>
        <c:axId val="85790080"/>
        <c:scaling>
          <c:orientation val="minMax"/>
        </c:scaling>
        <c:delete val="0"/>
        <c:axPos val="l"/>
        <c:majorGridlines/>
        <c:numFmt formatCode="_(&quot;zł&quot;* #,##0.00_);_(&quot;zł&quot;* \(#,##0.00\);_(&quot;zł&quot;* &quot;-&quot;??_);_(@_)" sourceLinked="1"/>
        <c:majorTickMark val="none"/>
        <c:minorTickMark val="none"/>
        <c:tickLblPos val="nextTo"/>
        <c:crossAx val="85788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Powierzchnie!$C$5:$C$19</c:f>
              <c:numCache>
                <c:formatCode>#,##0.0</c:formatCode>
                <c:ptCount val="15"/>
                <c:pt idx="0">
                  <c:v>551.5</c:v>
                </c:pt>
                <c:pt idx="1">
                  <c:v>504.8</c:v>
                </c:pt>
                <c:pt idx="2">
                  <c:v>450</c:v>
                </c:pt>
                <c:pt idx="3">
                  <c:v>357</c:v>
                </c:pt>
                <c:pt idx="4">
                  <c:v>338.1</c:v>
                </c:pt>
                <c:pt idx="5">
                  <c:v>301.3</c:v>
                </c:pt>
                <c:pt idx="6">
                  <c:v>243.3</c:v>
                </c:pt>
                <c:pt idx="7">
                  <c:v>132</c:v>
                </c:pt>
                <c:pt idx="8">
                  <c:v>92.3</c:v>
                </c:pt>
                <c:pt idx="9">
                  <c:v>83.9</c:v>
                </c:pt>
                <c:pt idx="10">
                  <c:v>70.2</c:v>
                </c:pt>
                <c:pt idx="11">
                  <c:v>43.1</c:v>
                </c:pt>
                <c:pt idx="12">
                  <c:v>41.5</c:v>
                </c:pt>
                <c:pt idx="13">
                  <c:v>30.5</c:v>
                </c:pt>
                <c:pt idx="14">
                  <c:v>2.6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Kantor!$C$6</c:f>
              <c:strCache>
                <c:ptCount val="1"/>
                <c:pt idx="0">
                  <c:v>Wartość</c:v>
                </c:pt>
              </c:strCache>
            </c:strRef>
          </c:tx>
          <c:marker>
            <c:symbol val="none"/>
          </c:marker>
          <c:cat>
            <c:numRef>
              <c:f>Kantor!$B$7:$B$38</c:f>
              <c:numCache>
                <c:formatCode>[$-F800]dddd\,\ mmmm\ dd\,\ yyyy</c:formatCode>
                <c:ptCount val="32"/>
                <c:pt idx="0">
                  <c:v>39084</c:v>
                </c:pt>
                <c:pt idx="1">
                  <c:v>39085</c:v>
                </c:pt>
                <c:pt idx="2">
                  <c:v>39086</c:v>
                </c:pt>
                <c:pt idx="3">
                  <c:v>39087</c:v>
                </c:pt>
                <c:pt idx="4">
                  <c:v>39088</c:v>
                </c:pt>
                <c:pt idx="5">
                  <c:v>39089</c:v>
                </c:pt>
                <c:pt idx="6">
                  <c:v>39090</c:v>
                </c:pt>
                <c:pt idx="7">
                  <c:v>39091</c:v>
                </c:pt>
                <c:pt idx="8">
                  <c:v>39092</c:v>
                </c:pt>
                <c:pt idx="9">
                  <c:v>39093</c:v>
                </c:pt>
                <c:pt idx="10">
                  <c:v>39094</c:v>
                </c:pt>
                <c:pt idx="11">
                  <c:v>39095</c:v>
                </c:pt>
                <c:pt idx="12">
                  <c:v>39096</c:v>
                </c:pt>
                <c:pt idx="13">
                  <c:v>39097</c:v>
                </c:pt>
                <c:pt idx="14">
                  <c:v>39098</c:v>
                </c:pt>
                <c:pt idx="15">
                  <c:v>39099</c:v>
                </c:pt>
                <c:pt idx="16">
                  <c:v>39100</c:v>
                </c:pt>
                <c:pt idx="17">
                  <c:v>39101</c:v>
                </c:pt>
                <c:pt idx="18">
                  <c:v>39102</c:v>
                </c:pt>
                <c:pt idx="19">
                  <c:v>39103</c:v>
                </c:pt>
                <c:pt idx="20">
                  <c:v>39104</c:v>
                </c:pt>
                <c:pt idx="21">
                  <c:v>39105</c:v>
                </c:pt>
                <c:pt idx="22">
                  <c:v>39106</c:v>
                </c:pt>
                <c:pt idx="23">
                  <c:v>39107</c:v>
                </c:pt>
                <c:pt idx="24">
                  <c:v>39108</c:v>
                </c:pt>
                <c:pt idx="25">
                  <c:v>39109</c:v>
                </c:pt>
                <c:pt idx="26">
                  <c:v>39110</c:v>
                </c:pt>
                <c:pt idx="27">
                  <c:v>39111</c:v>
                </c:pt>
                <c:pt idx="28">
                  <c:v>39112</c:v>
                </c:pt>
                <c:pt idx="29">
                  <c:v>39113</c:v>
                </c:pt>
                <c:pt idx="30">
                  <c:v>39114</c:v>
                </c:pt>
                <c:pt idx="31">
                  <c:v>39115</c:v>
                </c:pt>
              </c:numCache>
            </c:numRef>
          </c:cat>
          <c:val>
            <c:numRef>
              <c:f>Kantor!$C$7:$C$38</c:f>
              <c:numCache>
                <c:formatCode>_-* #,##0.00\ [$zł-415]_-;\-* #,##0.00\ [$zł-415]_-;_-* "-"??\ [$zł-415]_-;_-@_-</c:formatCode>
                <c:ptCount val="32"/>
                <c:pt idx="0">
                  <c:v>3.8279000000000001</c:v>
                </c:pt>
                <c:pt idx="1">
                  <c:v>3.827</c:v>
                </c:pt>
                <c:pt idx="2">
                  <c:v>3.8454999999999999</c:v>
                </c:pt>
                <c:pt idx="3">
                  <c:v>3.8935</c:v>
                </c:pt>
                <c:pt idx="4">
                  <c:v>3.8754</c:v>
                </c:pt>
                <c:pt idx="5">
                  <c:v>3.8635000000000002</c:v>
                </c:pt>
                <c:pt idx="6">
                  <c:v>3.8898000000000001</c:v>
                </c:pt>
                <c:pt idx="7">
                  <c:v>3.8771</c:v>
                </c:pt>
                <c:pt idx="8">
                  <c:v>3.8784999999999998</c:v>
                </c:pt>
                <c:pt idx="9">
                  <c:v>3.8727999999999998</c:v>
                </c:pt>
                <c:pt idx="10">
                  <c:v>3.8769999999999998</c:v>
                </c:pt>
                <c:pt idx="11">
                  <c:v>3.8914</c:v>
                </c:pt>
                <c:pt idx="12">
                  <c:v>3.8786999999999998</c:v>
                </c:pt>
                <c:pt idx="13">
                  <c:v>3.8490000000000002</c:v>
                </c:pt>
                <c:pt idx="14">
                  <c:v>3.8395000000000001</c:v>
                </c:pt>
                <c:pt idx="15">
                  <c:v>3.863</c:v>
                </c:pt>
                <c:pt idx="16">
                  <c:v>3.8824999999999998</c:v>
                </c:pt>
                <c:pt idx="17">
                  <c:v>3.8784999999999998</c:v>
                </c:pt>
                <c:pt idx="18">
                  <c:v>3.9207999999999998</c:v>
                </c:pt>
                <c:pt idx="19">
                  <c:v>3.9239999999999999</c:v>
                </c:pt>
                <c:pt idx="20">
                  <c:v>3.9384999999999999</c:v>
                </c:pt>
                <c:pt idx="21">
                  <c:v>3.9319999999999999</c:v>
                </c:pt>
                <c:pt idx="22">
                  <c:v>3.9009999999999998</c:v>
                </c:pt>
                <c:pt idx="23">
                  <c:v>3.9068000000000001</c:v>
                </c:pt>
                <c:pt idx="24">
                  <c:v>3.8841999999999999</c:v>
                </c:pt>
                <c:pt idx="25">
                  <c:v>3.871</c:v>
                </c:pt>
                <c:pt idx="26">
                  <c:v>3.8628999999999998</c:v>
                </c:pt>
                <c:pt idx="27">
                  <c:v>3.8744000000000001</c:v>
                </c:pt>
                <c:pt idx="28">
                  <c:v>3.8887999999999998</c:v>
                </c:pt>
                <c:pt idx="29">
                  <c:v>3.9064999999999999</c:v>
                </c:pt>
                <c:pt idx="30">
                  <c:v>3.9180000000000001</c:v>
                </c:pt>
                <c:pt idx="31">
                  <c:v>3.91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/>
        <c:marker val="1"/>
        <c:smooth val="0"/>
        <c:axId val="86166528"/>
        <c:axId val="86479616"/>
      </c:lineChart>
      <c:dateAx>
        <c:axId val="86166528"/>
        <c:scaling>
          <c:orientation val="minMax"/>
        </c:scaling>
        <c:delete val="0"/>
        <c:axPos val="b"/>
        <c:title>
          <c:layout/>
          <c:overlay val="0"/>
        </c:title>
        <c:numFmt formatCode="[$-F800]dddd\,\ mmmm\ dd\,\ yyyy" sourceLinked="1"/>
        <c:majorTickMark val="none"/>
        <c:minorTickMark val="none"/>
        <c:tickLblPos val="nextTo"/>
        <c:crossAx val="86479616"/>
        <c:crosses val="autoZero"/>
        <c:auto val="1"/>
        <c:lblOffset val="100"/>
        <c:baseTimeUnit val="days"/>
      </c:dateAx>
      <c:valAx>
        <c:axId val="8647961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_-* #,##0.00\ [$zł-415]_-;\-* #,##0.00\ [$zł-415]_-;_-* &quot;-&quot;??\ [$zł-415]_-;_-@_-" sourceLinked="1"/>
        <c:majorTickMark val="out"/>
        <c:minorTickMark val="none"/>
        <c:tickLblPos val="nextTo"/>
        <c:crossAx val="86166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Wykres</a:t>
            </a:r>
            <a:r>
              <a:rPr lang="pl-PL" baseline="0"/>
              <a:t> funkcji 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Funkcja!$E$5</c:f>
              <c:strCache>
                <c:ptCount val="1"/>
                <c:pt idx="0">
                  <c:v>y</c:v>
                </c:pt>
              </c:strCache>
            </c:strRef>
          </c:tx>
          <c:xVal>
            <c:numRef>
              <c:f>Funkcja!$D$6:$D$36</c:f>
              <c:numCache>
                <c:formatCode>General</c:formatCode>
                <c:ptCount val="31"/>
                <c:pt idx="0">
                  <c:v>-15</c:v>
                </c:pt>
                <c:pt idx="1">
                  <c:v>-14</c:v>
                </c:pt>
                <c:pt idx="2">
                  <c:v>-13</c:v>
                </c:pt>
                <c:pt idx="3">
                  <c:v>-12</c:v>
                </c:pt>
                <c:pt idx="4">
                  <c:v>-11</c:v>
                </c:pt>
                <c:pt idx="5">
                  <c:v>-10</c:v>
                </c:pt>
                <c:pt idx="6">
                  <c:v>-9</c:v>
                </c:pt>
                <c:pt idx="7">
                  <c:v>-8</c:v>
                </c:pt>
                <c:pt idx="8">
                  <c:v>-7</c:v>
                </c:pt>
                <c:pt idx="9">
                  <c:v>-6</c:v>
                </c:pt>
                <c:pt idx="10">
                  <c:v>-5</c:v>
                </c:pt>
                <c:pt idx="11">
                  <c:v>-4</c:v>
                </c:pt>
                <c:pt idx="12">
                  <c:v>-3</c:v>
                </c:pt>
                <c:pt idx="13">
                  <c:v>-2</c:v>
                </c:pt>
                <c:pt idx="14">
                  <c:v>-1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</c:numCache>
            </c:numRef>
          </c:xVal>
          <c:yVal>
            <c:numRef>
              <c:f>Funkcja!$E$6:$E$36</c:f>
              <c:numCache>
                <c:formatCode>General</c:formatCode>
                <c:ptCount val="31"/>
                <c:pt idx="0">
                  <c:v>10591</c:v>
                </c:pt>
                <c:pt idx="1">
                  <c:v>8639</c:v>
                </c:pt>
                <c:pt idx="2">
                  <c:v>6943</c:v>
                </c:pt>
                <c:pt idx="3">
                  <c:v>5485</c:v>
                </c:pt>
                <c:pt idx="4">
                  <c:v>4247</c:v>
                </c:pt>
                <c:pt idx="5">
                  <c:v>3211</c:v>
                </c:pt>
                <c:pt idx="6">
                  <c:v>2359</c:v>
                </c:pt>
                <c:pt idx="7">
                  <c:v>1673</c:v>
                </c:pt>
                <c:pt idx="8">
                  <c:v>1135</c:v>
                </c:pt>
                <c:pt idx="9">
                  <c:v>727</c:v>
                </c:pt>
                <c:pt idx="10">
                  <c:v>431</c:v>
                </c:pt>
                <c:pt idx="11">
                  <c:v>229</c:v>
                </c:pt>
                <c:pt idx="12">
                  <c:v>103</c:v>
                </c:pt>
                <c:pt idx="13">
                  <c:v>35</c:v>
                </c:pt>
                <c:pt idx="14">
                  <c:v>7</c:v>
                </c:pt>
                <c:pt idx="15">
                  <c:v>1</c:v>
                </c:pt>
                <c:pt idx="16">
                  <c:v>-1</c:v>
                </c:pt>
                <c:pt idx="17">
                  <c:v>-17</c:v>
                </c:pt>
                <c:pt idx="18">
                  <c:v>-65</c:v>
                </c:pt>
                <c:pt idx="19">
                  <c:v>-163</c:v>
                </c:pt>
                <c:pt idx="20">
                  <c:v>-329</c:v>
                </c:pt>
                <c:pt idx="21">
                  <c:v>-581</c:v>
                </c:pt>
                <c:pt idx="22">
                  <c:v>-937</c:v>
                </c:pt>
                <c:pt idx="23">
                  <c:v>-1415</c:v>
                </c:pt>
                <c:pt idx="24">
                  <c:v>-2033</c:v>
                </c:pt>
                <c:pt idx="25">
                  <c:v>-2809</c:v>
                </c:pt>
                <c:pt idx="26">
                  <c:v>-3761</c:v>
                </c:pt>
                <c:pt idx="27">
                  <c:v>-4907</c:v>
                </c:pt>
                <c:pt idx="28">
                  <c:v>-6265</c:v>
                </c:pt>
                <c:pt idx="29">
                  <c:v>-7853</c:v>
                </c:pt>
                <c:pt idx="30">
                  <c:v>-9689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76576"/>
        <c:axId val="89578496"/>
      </c:scatterChart>
      <c:valAx>
        <c:axId val="8957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9578496"/>
        <c:crosses val="autoZero"/>
        <c:crossBetween val="midCat"/>
      </c:valAx>
      <c:valAx>
        <c:axId val="89578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x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9576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Funkcja2!$D$8</c:f>
              <c:strCache>
                <c:ptCount val="1"/>
                <c:pt idx="0">
                  <c:v>x^2-x</c:v>
                </c:pt>
              </c:strCache>
            </c:strRef>
          </c:tx>
          <c:xVal>
            <c:numRef>
              <c:f>Funkcja2!$C$9:$C$89</c:f>
              <c:numCache>
                <c:formatCode>General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xVal>
          <c:yVal>
            <c:numRef>
              <c:f>Funkcja2!$D$9:$D$89</c:f>
              <c:numCache>
                <c:formatCode>General</c:formatCode>
                <c:ptCount val="81"/>
                <c:pt idx="0">
                  <c:v>20</c:v>
                </c:pt>
                <c:pt idx="1">
                  <c:v>19.11</c:v>
                </c:pt>
                <c:pt idx="2">
                  <c:v>18.239999999999998</c:v>
                </c:pt>
                <c:pt idx="3">
                  <c:v>17.39</c:v>
                </c:pt>
                <c:pt idx="4">
                  <c:v>16.560000000000002</c:v>
                </c:pt>
                <c:pt idx="5">
                  <c:v>15.75</c:v>
                </c:pt>
                <c:pt idx="6">
                  <c:v>14.959999999999999</c:v>
                </c:pt>
                <c:pt idx="7">
                  <c:v>14.189999999999998</c:v>
                </c:pt>
                <c:pt idx="8">
                  <c:v>13.440000000000001</c:v>
                </c:pt>
                <c:pt idx="9">
                  <c:v>12.71</c:v>
                </c:pt>
                <c:pt idx="10">
                  <c:v>12</c:v>
                </c:pt>
                <c:pt idx="11">
                  <c:v>11.31</c:v>
                </c:pt>
                <c:pt idx="12">
                  <c:v>10.639999999999999</c:v>
                </c:pt>
                <c:pt idx="13">
                  <c:v>9.990000000000002</c:v>
                </c:pt>
                <c:pt idx="14">
                  <c:v>9.3600000000000012</c:v>
                </c:pt>
                <c:pt idx="15">
                  <c:v>8.75</c:v>
                </c:pt>
                <c:pt idx="16">
                  <c:v>8.16</c:v>
                </c:pt>
                <c:pt idx="17">
                  <c:v>7.589999999999999</c:v>
                </c:pt>
                <c:pt idx="18">
                  <c:v>7.0400000000000009</c:v>
                </c:pt>
                <c:pt idx="19">
                  <c:v>6.51</c:v>
                </c:pt>
                <c:pt idx="20">
                  <c:v>6</c:v>
                </c:pt>
                <c:pt idx="21">
                  <c:v>5.51</c:v>
                </c:pt>
                <c:pt idx="22">
                  <c:v>5.04</c:v>
                </c:pt>
                <c:pt idx="23">
                  <c:v>4.59</c:v>
                </c:pt>
                <c:pt idx="24">
                  <c:v>4.16</c:v>
                </c:pt>
                <c:pt idx="25">
                  <c:v>3.75</c:v>
                </c:pt>
                <c:pt idx="26">
                  <c:v>3.3599999999999994</c:v>
                </c:pt>
                <c:pt idx="27">
                  <c:v>2.99</c:v>
                </c:pt>
                <c:pt idx="28">
                  <c:v>2.6399999999999997</c:v>
                </c:pt>
                <c:pt idx="29">
                  <c:v>2.3100000000000005</c:v>
                </c:pt>
                <c:pt idx="30">
                  <c:v>2</c:v>
                </c:pt>
                <c:pt idx="31">
                  <c:v>1.71</c:v>
                </c:pt>
                <c:pt idx="32">
                  <c:v>1.4400000000000002</c:v>
                </c:pt>
                <c:pt idx="33">
                  <c:v>1.19</c:v>
                </c:pt>
                <c:pt idx="34">
                  <c:v>0.96</c:v>
                </c:pt>
                <c:pt idx="35">
                  <c:v>0.75</c:v>
                </c:pt>
                <c:pt idx="36">
                  <c:v>0.56000000000000005</c:v>
                </c:pt>
                <c:pt idx="37">
                  <c:v>0.39</c:v>
                </c:pt>
                <c:pt idx="38">
                  <c:v>0.24000000000000002</c:v>
                </c:pt>
                <c:pt idx="39">
                  <c:v>0.11000000000000001</c:v>
                </c:pt>
                <c:pt idx="40">
                  <c:v>0</c:v>
                </c:pt>
                <c:pt idx="41">
                  <c:v>-8.9999999999999677E-2</c:v>
                </c:pt>
                <c:pt idx="42">
                  <c:v>-0.16</c:v>
                </c:pt>
                <c:pt idx="43">
                  <c:v>-0.21</c:v>
                </c:pt>
                <c:pt idx="44">
                  <c:v>-0.24</c:v>
                </c:pt>
                <c:pt idx="45">
                  <c:v>-0.25</c:v>
                </c:pt>
                <c:pt idx="46">
                  <c:v>-0.24</c:v>
                </c:pt>
                <c:pt idx="47">
                  <c:v>-0.21000000000000002</c:v>
                </c:pt>
                <c:pt idx="48">
                  <c:v>-0.15999999999999992</c:v>
                </c:pt>
                <c:pt idx="49">
                  <c:v>-8.9999999999999969E-2</c:v>
                </c:pt>
                <c:pt idx="50">
                  <c:v>0</c:v>
                </c:pt>
                <c:pt idx="51">
                  <c:v>0.1100000000000001</c:v>
                </c:pt>
                <c:pt idx="52">
                  <c:v>0.24</c:v>
                </c:pt>
                <c:pt idx="53">
                  <c:v>0.39000000000000012</c:v>
                </c:pt>
                <c:pt idx="54">
                  <c:v>0.55999999999999983</c:v>
                </c:pt>
                <c:pt idx="55">
                  <c:v>0.75000000000002021</c:v>
                </c:pt>
                <c:pt idx="56">
                  <c:v>0.96000000000000041</c:v>
                </c:pt>
                <c:pt idx="57">
                  <c:v>1.1899999999999997</c:v>
                </c:pt>
                <c:pt idx="58">
                  <c:v>1.4400000000000261</c:v>
                </c:pt>
                <c:pt idx="59">
                  <c:v>1.7100000000000277</c:v>
                </c:pt>
                <c:pt idx="60">
                  <c:v>2.0000000000000306</c:v>
                </c:pt>
                <c:pt idx="61">
                  <c:v>2.31</c:v>
                </c:pt>
                <c:pt idx="62">
                  <c:v>2.6400000000000334</c:v>
                </c:pt>
                <c:pt idx="63">
                  <c:v>2.9900000000000362</c:v>
                </c:pt>
                <c:pt idx="64">
                  <c:v>3.3600000000000385</c:v>
                </c:pt>
                <c:pt idx="65">
                  <c:v>3.7500000000000413</c:v>
                </c:pt>
                <c:pt idx="66">
                  <c:v>4.160000000000041</c:v>
                </c:pt>
                <c:pt idx="67">
                  <c:v>4.5900000000000434</c:v>
                </c:pt>
                <c:pt idx="68">
                  <c:v>5.0400000000000453</c:v>
                </c:pt>
                <c:pt idx="69">
                  <c:v>5.5100000000000486</c:v>
                </c:pt>
                <c:pt idx="70">
                  <c:v>6.0000000000000497</c:v>
                </c:pt>
                <c:pt idx="71">
                  <c:v>6.5100000000000513</c:v>
                </c:pt>
                <c:pt idx="72">
                  <c:v>7.0400000000000542</c:v>
                </c:pt>
                <c:pt idx="73">
                  <c:v>7.5900000000000567</c:v>
                </c:pt>
                <c:pt idx="74">
                  <c:v>8.160000000000057</c:v>
                </c:pt>
                <c:pt idx="75">
                  <c:v>8.7500000000000604</c:v>
                </c:pt>
                <c:pt idx="76">
                  <c:v>9.3600000000000598</c:v>
                </c:pt>
                <c:pt idx="77">
                  <c:v>9.9900000000000642</c:v>
                </c:pt>
                <c:pt idx="78">
                  <c:v>10.640000000000066</c:v>
                </c:pt>
                <c:pt idx="79">
                  <c:v>11.31000000000007</c:v>
                </c:pt>
                <c:pt idx="80">
                  <c:v>12.000000000000068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Funkcja2!$E$8</c:f>
              <c:strCache>
                <c:ptCount val="1"/>
                <c:pt idx="0">
                  <c:v>x/(x-1)</c:v>
                </c:pt>
              </c:strCache>
            </c:strRef>
          </c:tx>
          <c:xVal>
            <c:numRef>
              <c:f>Funkcja2!$C$9:$C$89</c:f>
              <c:numCache>
                <c:formatCode>General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xVal>
          <c:yVal>
            <c:numRef>
              <c:f>Funkcja2!$E$9:$E$89</c:f>
              <c:numCache>
                <c:formatCode>General</c:formatCode>
                <c:ptCount val="81"/>
                <c:pt idx="0">
                  <c:v>0.8</c:v>
                </c:pt>
                <c:pt idx="1">
                  <c:v>0.79591836734693866</c:v>
                </c:pt>
                <c:pt idx="2">
                  <c:v>0.79166666666666663</c:v>
                </c:pt>
                <c:pt idx="3">
                  <c:v>0.78723404255319152</c:v>
                </c:pt>
                <c:pt idx="4">
                  <c:v>0.78260869565217395</c:v>
                </c:pt>
                <c:pt idx="5">
                  <c:v>0.77777777777777779</c:v>
                </c:pt>
                <c:pt idx="6">
                  <c:v>0.7727272727272726</c:v>
                </c:pt>
                <c:pt idx="7">
                  <c:v>0.76744186046511631</c:v>
                </c:pt>
                <c:pt idx="8">
                  <c:v>0.76190476190476186</c:v>
                </c:pt>
                <c:pt idx="9">
                  <c:v>0.75609756097560987</c:v>
                </c:pt>
                <c:pt idx="10">
                  <c:v>0.75</c:v>
                </c:pt>
                <c:pt idx="11">
                  <c:v>0.74358974358974361</c:v>
                </c:pt>
                <c:pt idx="12">
                  <c:v>0.73684210526315785</c:v>
                </c:pt>
                <c:pt idx="13">
                  <c:v>0.72972972972972971</c:v>
                </c:pt>
                <c:pt idx="14">
                  <c:v>0.72222222222222221</c:v>
                </c:pt>
                <c:pt idx="15">
                  <c:v>0.7142857142857143</c:v>
                </c:pt>
                <c:pt idx="16">
                  <c:v>0.70588235294117652</c:v>
                </c:pt>
                <c:pt idx="17">
                  <c:v>0.69696969696969691</c:v>
                </c:pt>
                <c:pt idx="18">
                  <c:v>0.6875</c:v>
                </c:pt>
                <c:pt idx="19">
                  <c:v>0.67741935483870974</c:v>
                </c:pt>
                <c:pt idx="20">
                  <c:v>0.66666666666666663</c:v>
                </c:pt>
                <c:pt idx="21">
                  <c:v>0.65517241379310343</c:v>
                </c:pt>
                <c:pt idx="22">
                  <c:v>0.6428571428571429</c:v>
                </c:pt>
                <c:pt idx="23">
                  <c:v>0.62962962962962954</c:v>
                </c:pt>
                <c:pt idx="24">
                  <c:v>0.61538461538461542</c:v>
                </c:pt>
                <c:pt idx="25">
                  <c:v>0.6</c:v>
                </c:pt>
                <c:pt idx="26">
                  <c:v>0.58333333333333337</c:v>
                </c:pt>
                <c:pt idx="27">
                  <c:v>0.56521739130434789</c:v>
                </c:pt>
                <c:pt idx="28">
                  <c:v>0.54545454545454541</c:v>
                </c:pt>
                <c:pt idx="29">
                  <c:v>0.52380952380952384</c:v>
                </c:pt>
                <c:pt idx="30">
                  <c:v>0.5</c:v>
                </c:pt>
                <c:pt idx="31">
                  <c:v>0.47368421052631582</c:v>
                </c:pt>
                <c:pt idx="32">
                  <c:v>0.44444444444444448</c:v>
                </c:pt>
                <c:pt idx="33">
                  <c:v>0.41176470588235292</c:v>
                </c:pt>
                <c:pt idx="34">
                  <c:v>0.37499999999999994</c:v>
                </c:pt>
                <c:pt idx="35">
                  <c:v>0.33333333333333331</c:v>
                </c:pt>
                <c:pt idx="36">
                  <c:v>0.28571428571428575</c:v>
                </c:pt>
                <c:pt idx="37">
                  <c:v>0.23076923076923075</c:v>
                </c:pt>
                <c:pt idx="38">
                  <c:v>0.16666666666666669</c:v>
                </c:pt>
                <c:pt idx="39">
                  <c:v>9.0909090909090912E-2</c:v>
                </c:pt>
                <c:pt idx="40">
                  <c:v>0</c:v>
                </c:pt>
                <c:pt idx="41">
                  <c:v>-0.11111111111111063</c:v>
                </c:pt>
                <c:pt idx="42">
                  <c:v>-0.25</c:v>
                </c:pt>
                <c:pt idx="43">
                  <c:v>-0.4285714285714286</c:v>
                </c:pt>
                <c:pt idx="44">
                  <c:v>-0.66666666666666674</c:v>
                </c:pt>
                <c:pt idx="45">
                  <c:v>-1</c:v>
                </c:pt>
                <c:pt idx="46">
                  <c:v>-1.4999999999999998</c:v>
                </c:pt>
                <c:pt idx="47">
                  <c:v>-2.333333333333333</c:v>
                </c:pt>
                <c:pt idx="48">
                  <c:v>-4.0000000000000009</c:v>
                </c:pt>
                <c:pt idx="49">
                  <c:v>-9.0000000000000018</c:v>
                </c:pt>
                <c:pt idx="51">
                  <c:v>10.999999999999991</c:v>
                </c:pt>
                <c:pt idx="52">
                  <c:v>6.0000000000000009</c:v>
                </c:pt>
                <c:pt idx="53">
                  <c:v>4.333333333333333</c:v>
                </c:pt>
                <c:pt idx="54">
                  <c:v>3.5000000000000004</c:v>
                </c:pt>
                <c:pt idx="55">
                  <c:v>2.99999999999996</c:v>
                </c:pt>
                <c:pt idx="56">
                  <c:v>2.6666666666666665</c:v>
                </c:pt>
                <c:pt idx="57">
                  <c:v>2.4285714285714288</c:v>
                </c:pt>
                <c:pt idx="58">
                  <c:v>2.2499999999999845</c:v>
                </c:pt>
                <c:pt idx="59">
                  <c:v>2.1111111111110987</c:v>
                </c:pt>
                <c:pt idx="60">
                  <c:v>1.9999999999999898</c:v>
                </c:pt>
                <c:pt idx="61">
                  <c:v>1.9090909090909089</c:v>
                </c:pt>
                <c:pt idx="62">
                  <c:v>1.8333333333333264</c:v>
                </c:pt>
                <c:pt idx="63">
                  <c:v>1.7692307692307634</c:v>
                </c:pt>
                <c:pt idx="64">
                  <c:v>1.7142857142857091</c:v>
                </c:pt>
                <c:pt idx="65">
                  <c:v>1.6666666666666621</c:v>
                </c:pt>
                <c:pt idx="66">
                  <c:v>1.6249999999999962</c:v>
                </c:pt>
                <c:pt idx="67">
                  <c:v>1.5882352941176436</c:v>
                </c:pt>
                <c:pt idx="68">
                  <c:v>1.5555555555555525</c:v>
                </c:pt>
                <c:pt idx="69">
                  <c:v>1.5263157894736814</c:v>
                </c:pt>
                <c:pt idx="70">
                  <c:v>1.4999999999999973</c:v>
                </c:pt>
                <c:pt idx="71">
                  <c:v>1.4761904761904741</c:v>
                </c:pt>
                <c:pt idx="72">
                  <c:v>1.4545454545454526</c:v>
                </c:pt>
                <c:pt idx="73">
                  <c:v>1.4347826086956503</c:v>
                </c:pt>
                <c:pt idx="74">
                  <c:v>1.416666666666665</c:v>
                </c:pt>
                <c:pt idx="75">
                  <c:v>1.3999999999999984</c:v>
                </c:pt>
                <c:pt idx="76">
                  <c:v>1.3846153846153832</c:v>
                </c:pt>
                <c:pt idx="77">
                  <c:v>1.3703703703703689</c:v>
                </c:pt>
                <c:pt idx="78">
                  <c:v>1.3571428571428559</c:v>
                </c:pt>
                <c:pt idx="79">
                  <c:v>1.3448275862068952</c:v>
                </c:pt>
                <c:pt idx="80">
                  <c:v>1.3333333333333321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32352"/>
        <c:axId val="38130816"/>
      </c:scatterChart>
      <c:valAx>
        <c:axId val="3813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130816"/>
        <c:crosses val="autoZero"/>
        <c:crossBetween val="midCat"/>
      </c:valAx>
      <c:valAx>
        <c:axId val="38130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32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557212</xdr:colOff>
      <xdr:row>7</xdr:row>
      <xdr:rowOff>0</xdr:rowOff>
    </xdr:from>
    <xdr:to>
      <xdr:col>14</xdr:col>
      <xdr:colOff>0</xdr:colOff>
      <xdr:row>25</xdr:row>
      <xdr:rowOff>85725</xdr:rowOff>
    </xdr:to>
    <xdr:graphicFrame macro="">
      <xdr:nvGraphicFramePr>
        <xdr:cNvPr id="6" name="Wykres 5" title="WYNIKI SPRZEDAŻY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347383</xdr:colOff>
      <xdr:row>1</xdr:row>
      <xdr:rowOff>134471</xdr:rowOff>
    </xdr:from>
    <xdr:to>
      <xdr:col>22</xdr:col>
      <xdr:colOff>403411</xdr:colOff>
      <xdr:row>30</xdr:row>
      <xdr:rowOff>22412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633618</xdr:colOff>
      <xdr:row>9</xdr:row>
      <xdr:rowOff>190501</xdr:rowOff>
    </xdr:from>
    <xdr:to>
      <xdr:col>15</xdr:col>
      <xdr:colOff>331303</xdr:colOff>
      <xdr:row>26</xdr:row>
      <xdr:rowOff>4970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145677</xdr:colOff>
      <xdr:row>8</xdr:row>
      <xdr:rowOff>89645</xdr:rowOff>
    </xdr:from>
    <xdr:to>
      <xdr:col>21</xdr:col>
      <xdr:colOff>537882</xdr:colOff>
      <xdr:row>41</xdr:row>
      <xdr:rowOff>60528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202923</xdr:colOff>
      <xdr:row>12</xdr:row>
      <xdr:rowOff>160682</xdr:rowOff>
    </xdr:from>
    <xdr:to>
      <xdr:col>16</xdr:col>
      <xdr:colOff>57978</xdr:colOff>
      <xdr:row>33</xdr:row>
      <xdr:rowOff>107673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P20" sqref="P20"/>
    </sheetView>
  </sheetViews>
  <sheetFormatPr defaultColWidth="8" defaultRowHeight="12.75" x14ac:dyDescent="0.2"/>
  <cols>
    <col min="1" max="1" width="10.42578125" style="2" customWidth="1"/>
    <col min="2" max="4" width="11.85546875" style="2" customWidth="1"/>
    <col min="5" max="5" width="12.85546875" style="2" customWidth="1"/>
    <col min="6" max="6" width="8.42578125" style="2" customWidth="1"/>
    <col min="7" max="7" width="10.42578125" style="2" customWidth="1"/>
    <col min="8" max="8" width="9.85546875" style="2" customWidth="1"/>
    <col min="9" max="16384" width="8" style="2"/>
  </cols>
  <sheetData>
    <row r="1" spans="1:8" ht="38.85" customHeight="1" x14ac:dyDescent="0.2"/>
    <row r="3" spans="1:8" ht="12.75" customHeight="1" x14ac:dyDescent="0.2">
      <c r="A3" s="1"/>
      <c r="B3" s="59" t="s">
        <v>2</v>
      </c>
      <c r="C3" s="59"/>
      <c r="D3" s="59"/>
      <c r="E3" s="59"/>
      <c r="F3" s="1"/>
      <c r="G3" s="1"/>
      <c r="H3" s="1"/>
    </row>
    <row r="4" spans="1:8" ht="13.5" customHeight="1" thickBot="1" x14ac:dyDescent="0.25">
      <c r="A4" s="1"/>
      <c r="B4" s="60"/>
      <c r="C4" s="60"/>
      <c r="D4" s="60"/>
      <c r="E4" s="60"/>
      <c r="F4" s="1"/>
      <c r="G4" s="1"/>
      <c r="H4" s="1"/>
    </row>
    <row r="5" spans="1:8" ht="13.5" thickBot="1" x14ac:dyDescent="0.25">
      <c r="B5" s="3" t="s">
        <v>3</v>
      </c>
      <c r="C5" s="4" t="s">
        <v>4</v>
      </c>
      <c r="D5" s="5" t="s">
        <v>5</v>
      </c>
      <c r="E5" s="6" t="s">
        <v>0</v>
      </c>
      <c r="F5" s="7"/>
      <c r="G5" s="8"/>
      <c r="H5" s="9"/>
    </row>
    <row r="6" spans="1:8" ht="12.95" customHeight="1" x14ac:dyDescent="0.2">
      <c r="A6" s="10" t="s">
        <v>6</v>
      </c>
      <c r="B6" s="11">
        <v>345</v>
      </c>
      <c r="C6" s="12">
        <v>453</v>
      </c>
      <c r="D6" s="13">
        <v>1234</v>
      </c>
      <c r="E6" s="14">
        <f>SUM(B6:D6)</f>
        <v>2032</v>
      </c>
      <c r="F6" s="15"/>
      <c r="G6" s="16"/>
      <c r="H6" s="17"/>
    </row>
    <row r="7" spans="1:8" x14ac:dyDescent="0.2">
      <c r="A7" s="18" t="s">
        <v>7</v>
      </c>
      <c r="B7" s="19">
        <v>234</v>
      </c>
      <c r="C7" s="20">
        <v>456</v>
      </c>
      <c r="D7" s="21">
        <v>354</v>
      </c>
      <c r="E7" s="14">
        <f t="shared" ref="E7:E17" si="0">SUM(B7:D7)</f>
        <v>1044</v>
      </c>
      <c r="F7" s="15"/>
      <c r="G7" s="16"/>
      <c r="H7" s="17"/>
    </row>
    <row r="8" spans="1:8" x14ac:dyDescent="0.2">
      <c r="A8" s="18" t="s">
        <v>8</v>
      </c>
      <c r="B8" s="19">
        <v>145</v>
      </c>
      <c r="C8" s="20">
        <v>124</v>
      </c>
      <c r="D8" s="21">
        <v>1235</v>
      </c>
      <c r="E8" s="14">
        <f t="shared" si="0"/>
        <v>1504</v>
      </c>
      <c r="F8" s="15"/>
      <c r="G8" s="16"/>
      <c r="H8" s="17"/>
    </row>
    <row r="9" spans="1:8" x14ac:dyDescent="0.2">
      <c r="A9" s="18" t="s">
        <v>9</v>
      </c>
      <c r="B9" s="19">
        <v>456</v>
      </c>
      <c r="C9" s="20">
        <v>646</v>
      </c>
      <c r="D9" s="21">
        <v>797</v>
      </c>
      <c r="E9" s="14">
        <f t="shared" si="0"/>
        <v>1899</v>
      </c>
      <c r="F9" s="15"/>
      <c r="G9" s="16"/>
      <c r="H9" s="17"/>
    </row>
    <row r="10" spans="1:8" x14ac:dyDescent="0.2">
      <c r="A10" s="18" t="s">
        <v>10</v>
      </c>
      <c r="B10" s="19">
        <v>235</v>
      </c>
      <c r="C10" s="20">
        <v>356</v>
      </c>
      <c r="D10" s="21">
        <v>456</v>
      </c>
      <c r="E10" s="14">
        <f t="shared" si="0"/>
        <v>1047</v>
      </c>
      <c r="F10" s="15"/>
      <c r="G10" s="16"/>
      <c r="H10" s="17"/>
    </row>
    <row r="11" spans="1:8" x14ac:dyDescent="0.2">
      <c r="A11" s="18" t="s">
        <v>11</v>
      </c>
      <c r="B11" s="19">
        <v>643</v>
      </c>
      <c r="C11" s="20">
        <v>235</v>
      </c>
      <c r="D11" s="21">
        <v>864</v>
      </c>
      <c r="E11" s="14">
        <f t="shared" si="0"/>
        <v>1742</v>
      </c>
      <c r="F11" s="15"/>
      <c r="G11" s="16"/>
      <c r="H11" s="17"/>
    </row>
    <row r="12" spans="1:8" x14ac:dyDescent="0.2">
      <c r="A12" s="18" t="s">
        <v>12</v>
      </c>
      <c r="B12" s="19">
        <v>245</v>
      </c>
      <c r="C12" s="20">
        <v>452</v>
      </c>
      <c r="D12" s="21">
        <v>756</v>
      </c>
      <c r="E12" s="14">
        <f t="shared" si="0"/>
        <v>1453</v>
      </c>
      <c r="F12" s="15"/>
      <c r="G12" s="16"/>
      <c r="H12" s="17"/>
    </row>
    <row r="13" spans="1:8" x14ac:dyDescent="0.2">
      <c r="A13" s="18" t="s">
        <v>13</v>
      </c>
      <c r="B13" s="19">
        <v>753</v>
      </c>
      <c r="C13" s="20">
        <v>1235</v>
      </c>
      <c r="D13" s="22">
        <v>345</v>
      </c>
      <c r="E13" s="14">
        <f t="shared" si="0"/>
        <v>2333</v>
      </c>
      <c r="F13" s="15"/>
      <c r="G13" s="16"/>
      <c r="H13" s="17"/>
    </row>
    <row r="14" spans="1:8" x14ac:dyDescent="0.2">
      <c r="A14" s="18" t="s">
        <v>14</v>
      </c>
      <c r="B14" s="19">
        <v>134</v>
      </c>
      <c r="C14" s="20">
        <v>235</v>
      </c>
      <c r="D14" s="21">
        <v>337</v>
      </c>
      <c r="E14" s="14">
        <f t="shared" si="0"/>
        <v>706</v>
      </c>
      <c r="F14" s="15"/>
      <c r="G14" s="16"/>
      <c r="H14" s="17"/>
    </row>
    <row r="15" spans="1:8" x14ac:dyDescent="0.2">
      <c r="A15" s="18" t="s">
        <v>15</v>
      </c>
      <c r="B15" s="19">
        <v>135</v>
      </c>
      <c r="C15" s="20">
        <v>234</v>
      </c>
      <c r="D15" s="21">
        <v>868</v>
      </c>
      <c r="E15" s="14">
        <f t="shared" si="0"/>
        <v>1237</v>
      </c>
      <c r="F15" s="15"/>
      <c r="G15" s="16"/>
      <c r="H15" s="17"/>
    </row>
    <row r="16" spans="1:8" x14ac:dyDescent="0.2">
      <c r="A16" s="18" t="s">
        <v>16</v>
      </c>
      <c r="B16" s="23">
        <v>164</v>
      </c>
      <c r="C16" s="20">
        <v>1236</v>
      </c>
      <c r="D16" s="21">
        <v>975</v>
      </c>
      <c r="E16" s="14">
        <f t="shared" si="0"/>
        <v>2375</v>
      </c>
      <c r="F16" s="15"/>
      <c r="G16" s="16"/>
      <c r="H16" s="17"/>
    </row>
    <row r="17" spans="1:8" ht="13.5" thickBot="1" x14ac:dyDescent="0.25">
      <c r="A17" s="24" t="s">
        <v>17</v>
      </c>
      <c r="B17" s="25">
        <v>165</v>
      </c>
      <c r="C17" s="26">
        <v>2342</v>
      </c>
      <c r="D17" s="27">
        <v>345</v>
      </c>
      <c r="E17" s="14">
        <f t="shared" si="0"/>
        <v>2852</v>
      </c>
      <c r="F17" s="15"/>
      <c r="G17" s="16"/>
      <c r="H17" s="17"/>
    </row>
    <row r="18" spans="1:8" ht="13.5" thickBot="1" x14ac:dyDescent="0.25">
      <c r="A18" s="28" t="s">
        <v>0</v>
      </c>
      <c r="B18" s="29">
        <f>SUM(B6:B17)</f>
        <v>3654</v>
      </c>
      <c r="C18" s="29">
        <f t="shared" ref="C18:E18" si="1">SUM(C6:C17)</f>
        <v>8004</v>
      </c>
      <c r="D18" s="29">
        <f t="shared" si="1"/>
        <v>8566</v>
      </c>
      <c r="E18" s="29">
        <f t="shared" si="1"/>
        <v>20224</v>
      </c>
      <c r="F18" s="15"/>
      <c r="G18" s="16"/>
      <c r="H18" s="17"/>
    </row>
    <row r="19" spans="1:8" x14ac:dyDescent="0.2">
      <c r="A19" s="7"/>
      <c r="B19" s="30"/>
      <c r="C19" s="30"/>
      <c r="D19" s="30"/>
      <c r="E19" s="15"/>
      <c r="F19" s="15"/>
      <c r="G19" s="16"/>
      <c r="H19" s="17"/>
    </row>
    <row r="20" spans="1:8" x14ac:dyDescent="0.2">
      <c r="A20" s="8"/>
      <c r="B20" s="31"/>
      <c r="C20" s="31"/>
      <c r="D20" s="31"/>
      <c r="E20" s="16"/>
      <c r="F20" s="16"/>
      <c r="G20" s="16"/>
      <c r="H20" s="17"/>
    </row>
    <row r="21" spans="1:8" x14ac:dyDescent="0.2">
      <c r="A21" s="9"/>
      <c r="B21" s="32"/>
      <c r="C21" s="17"/>
      <c r="D21" s="17"/>
      <c r="E21" s="17"/>
      <c r="F21" s="17"/>
      <c r="G21" s="17"/>
      <c r="H21" s="17"/>
    </row>
  </sheetData>
  <mergeCells count="1">
    <mergeCell ref="B3:E4"/>
  </mergeCells>
  <phoneticPr fontId="10" type="noConversion"/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0"/>
  <sheetViews>
    <sheetView showGridLines="0" zoomScale="85" zoomScaleNormal="85" workbookViewId="0">
      <selection activeCell="C34" sqref="C34"/>
    </sheetView>
  </sheetViews>
  <sheetFormatPr defaultColWidth="8.85546875" defaultRowHeight="12.75" x14ac:dyDescent="0.2"/>
  <cols>
    <col min="1" max="1" width="4" style="38" customWidth="1"/>
    <col min="2" max="2" width="20.140625" style="38" customWidth="1"/>
    <col min="3" max="3" width="17.7109375" style="38" customWidth="1"/>
    <col min="4" max="16384" width="8.85546875" style="38"/>
  </cols>
  <sheetData>
    <row r="1" spans="2:3" ht="13.5" thickBot="1" x14ac:dyDescent="0.25"/>
    <row r="2" spans="2:3" ht="27" customHeight="1" thickBot="1" x14ac:dyDescent="0.25">
      <c r="B2" s="61" t="s">
        <v>19</v>
      </c>
      <c r="C2" s="62"/>
    </row>
    <row r="3" spans="2:3" ht="16.5" thickBot="1" x14ac:dyDescent="0.25">
      <c r="B3" s="39"/>
      <c r="C3" s="39"/>
    </row>
    <row r="4" spans="2:3" ht="36.75" customHeight="1" x14ac:dyDescent="0.2">
      <c r="B4" s="40" t="s">
        <v>20</v>
      </c>
      <c r="C4" s="41" t="s">
        <v>43</v>
      </c>
    </row>
    <row r="5" spans="2:3" ht="18.75" x14ac:dyDescent="0.2">
      <c r="B5" s="42" t="s">
        <v>25</v>
      </c>
      <c r="C5" s="43">
        <v>551.5</v>
      </c>
    </row>
    <row r="6" spans="2:3" ht="18.75" x14ac:dyDescent="0.2">
      <c r="B6" s="42" t="s">
        <v>28</v>
      </c>
      <c r="C6" s="43">
        <v>504.8</v>
      </c>
    </row>
    <row r="7" spans="2:3" ht="18.75" x14ac:dyDescent="0.2">
      <c r="B7" s="42" t="s">
        <v>33</v>
      </c>
      <c r="C7" s="43">
        <v>450</v>
      </c>
    </row>
    <row r="8" spans="2:3" ht="18.75" x14ac:dyDescent="0.2">
      <c r="B8" s="42" t="s">
        <v>31</v>
      </c>
      <c r="C8" s="43">
        <v>357</v>
      </c>
    </row>
    <row r="9" spans="2:3" ht="18.75" x14ac:dyDescent="0.2">
      <c r="B9" s="42" t="s">
        <v>24</v>
      </c>
      <c r="C9" s="43">
        <v>338.1</v>
      </c>
    </row>
    <row r="10" spans="2:3" ht="18.75" x14ac:dyDescent="0.2">
      <c r="B10" s="42" t="s">
        <v>35</v>
      </c>
      <c r="C10" s="43">
        <v>301.3</v>
      </c>
    </row>
    <row r="11" spans="2:3" ht="18.75" x14ac:dyDescent="0.2">
      <c r="B11" s="42" t="s">
        <v>34</v>
      </c>
      <c r="C11" s="43">
        <v>243.3</v>
      </c>
    </row>
    <row r="12" spans="2:3" ht="18.75" x14ac:dyDescent="0.2">
      <c r="B12" s="42" t="s">
        <v>26</v>
      </c>
      <c r="C12" s="43">
        <v>132</v>
      </c>
    </row>
    <row r="13" spans="2:3" ht="18.75" x14ac:dyDescent="0.2">
      <c r="B13" s="42" t="s">
        <v>32</v>
      </c>
      <c r="C13" s="43">
        <v>92.3</v>
      </c>
    </row>
    <row r="14" spans="2:3" ht="18.75" x14ac:dyDescent="0.2">
      <c r="B14" s="42" t="s">
        <v>21</v>
      </c>
      <c r="C14" s="43">
        <v>83.9</v>
      </c>
    </row>
    <row r="15" spans="2:3" ht="18.75" x14ac:dyDescent="0.2">
      <c r="B15" s="42" t="s">
        <v>29</v>
      </c>
      <c r="C15" s="43">
        <v>70.2</v>
      </c>
    </row>
    <row r="16" spans="2:3" ht="18.75" x14ac:dyDescent="0.2">
      <c r="B16" s="42" t="s">
        <v>23</v>
      </c>
      <c r="C16" s="43">
        <v>43.1</v>
      </c>
    </row>
    <row r="17" spans="2:3" ht="18.75" x14ac:dyDescent="0.2">
      <c r="B17" s="42" t="s">
        <v>27</v>
      </c>
      <c r="C17" s="43">
        <v>41.5</v>
      </c>
    </row>
    <row r="18" spans="2:3" ht="18.75" x14ac:dyDescent="0.2">
      <c r="B18" s="42" t="s">
        <v>22</v>
      </c>
      <c r="C18" s="43">
        <v>30.5</v>
      </c>
    </row>
    <row r="19" spans="2:3" ht="20.25" customHeight="1" thickBot="1" x14ac:dyDescent="0.25">
      <c r="B19" s="48" t="s">
        <v>30</v>
      </c>
      <c r="C19" s="49">
        <v>2.6</v>
      </c>
    </row>
    <row r="20" spans="2:3" x14ac:dyDescent="0.2">
      <c r="B20" s="55"/>
      <c r="C20" s="56"/>
    </row>
    <row r="21" spans="2:3" ht="15" customHeight="1" x14ac:dyDescent="0.2">
      <c r="B21" s="45" t="s">
        <v>36</v>
      </c>
    </row>
    <row r="22" spans="2:3" ht="15" customHeight="1" x14ac:dyDescent="0.2">
      <c r="B22" s="45" t="s">
        <v>37</v>
      </c>
    </row>
    <row r="23" spans="2:3" ht="15" customHeight="1" x14ac:dyDescent="0.2">
      <c r="B23" s="45" t="s">
        <v>42</v>
      </c>
    </row>
    <row r="24" spans="2:3" ht="15" x14ac:dyDescent="0.2">
      <c r="B24" s="45" t="s">
        <v>38</v>
      </c>
    </row>
    <row r="25" spans="2:3" x14ac:dyDescent="0.2">
      <c r="B25" s="44"/>
    </row>
    <row r="26" spans="2:3" x14ac:dyDescent="0.2">
      <c r="B26" s="44"/>
    </row>
    <row r="27" spans="2:3" x14ac:dyDescent="0.2">
      <c r="B27" s="44"/>
    </row>
    <row r="28" spans="2:3" x14ac:dyDescent="0.2">
      <c r="B28" s="44" t="s">
        <v>44</v>
      </c>
      <c r="C28" s="54">
        <f>SUM(C5:C19)</f>
        <v>3242.1000000000004</v>
      </c>
    </row>
    <row r="29" spans="2:3" x14ac:dyDescent="0.2">
      <c r="B29" s="44"/>
    </row>
    <row r="30" spans="2:3" x14ac:dyDescent="0.2">
      <c r="B30" s="44"/>
    </row>
  </sheetData>
  <sortState ref="B5:C19">
    <sortCondition descending="1" ref="C5"/>
  </sortState>
  <mergeCells count="1">
    <mergeCell ref="B2:C2"/>
  </mergeCells>
  <pageMargins left="0.75" right="0.75" top="1" bottom="1" header="0.5" footer="0.5"/>
  <pageSetup paperSize="9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7"/>
  <sheetViews>
    <sheetView zoomScale="115" zoomScaleNormal="115" workbookViewId="0">
      <selection activeCell="B6" sqref="B6:C38"/>
    </sheetView>
  </sheetViews>
  <sheetFormatPr defaultRowHeight="12.75" x14ac:dyDescent="0.2"/>
  <cols>
    <col min="2" max="2" width="16.140625" bestFit="1" customWidth="1"/>
    <col min="3" max="3" width="11" bestFit="1" customWidth="1"/>
    <col min="6" max="6" width="11" bestFit="1" customWidth="1"/>
  </cols>
  <sheetData>
    <row r="1" spans="1:11" ht="15.75" x14ac:dyDescent="0.25">
      <c r="A1" s="33"/>
      <c r="B1" s="34"/>
      <c r="C1" s="34"/>
      <c r="D1" s="34"/>
      <c r="E1" s="34"/>
      <c r="F1" s="34"/>
      <c r="G1" s="35"/>
      <c r="H1" s="35"/>
      <c r="I1" s="35"/>
      <c r="J1" s="35"/>
      <c r="K1" s="35"/>
    </row>
    <row r="2" spans="1:11" ht="15.75" x14ac:dyDescent="0.25">
      <c r="A2" s="33"/>
      <c r="B2" s="34"/>
      <c r="C2" s="34"/>
      <c r="D2" s="34"/>
      <c r="E2" s="34"/>
      <c r="F2" s="34"/>
      <c r="G2" s="34"/>
      <c r="H2" s="36"/>
      <c r="I2" s="34"/>
      <c r="J2" s="34"/>
      <c r="K2" s="35"/>
    </row>
    <row r="3" spans="1:11" ht="15.75" x14ac:dyDescent="0.25">
      <c r="A3" s="33"/>
      <c r="B3" s="35"/>
      <c r="C3" s="35"/>
      <c r="D3" s="35"/>
      <c r="E3" s="35"/>
      <c r="F3" s="35"/>
      <c r="G3" s="35"/>
      <c r="H3" s="34"/>
      <c r="I3" s="34"/>
      <c r="J3" s="34"/>
      <c r="K3" s="35"/>
    </row>
    <row r="4" spans="1:11" ht="15.75" x14ac:dyDescent="0.25">
      <c r="A4" s="37"/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ht="15.75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15.75" x14ac:dyDescent="0.25">
      <c r="A6" s="35"/>
      <c r="B6" s="51" t="s">
        <v>18</v>
      </c>
      <c r="C6" s="51" t="s">
        <v>1</v>
      </c>
      <c r="D6" s="35"/>
      <c r="E6" s="35"/>
      <c r="F6" s="35"/>
      <c r="G6" s="35"/>
      <c r="H6" s="35"/>
      <c r="I6" s="35"/>
      <c r="J6" s="35"/>
      <c r="K6" s="35"/>
    </row>
    <row r="7" spans="1:11" ht="15.75" x14ac:dyDescent="0.25">
      <c r="A7" s="35"/>
      <c r="B7" s="52">
        <v>39084</v>
      </c>
      <c r="C7" s="57">
        <v>3.8279000000000001</v>
      </c>
      <c r="D7" s="35"/>
      <c r="E7" s="50" t="s">
        <v>39</v>
      </c>
      <c r="F7" s="58">
        <f>MIN(C7:C38)</f>
        <v>3.827</v>
      </c>
      <c r="G7" s="35"/>
      <c r="H7" s="35"/>
      <c r="I7" s="35"/>
      <c r="J7" s="35"/>
      <c r="K7" s="35"/>
    </row>
    <row r="8" spans="1:11" ht="15.75" x14ac:dyDescent="0.25">
      <c r="A8" s="35"/>
      <c r="B8" s="52">
        <v>39085</v>
      </c>
      <c r="C8" s="57">
        <v>3.827</v>
      </c>
      <c r="D8" s="35"/>
      <c r="E8" s="50" t="s">
        <v>40</v>
      </c>
      <c r="F8" s="58">
        <f>MAX(C7:C38)</f>
        <v>3.9384999999999999</v>
      </c>
      <c r="G8" s="35"/>
      <c r="H8" s="35"/>
      <c r="I8" s="35"/>
      <c r="J8" s="35"/>
      <c r="K8" s="35"/>
    </row>
    <row r="9" spans="1:11" ht="15.75" x14ac:dyDescent="0.25">
      <c r="A9" s="35"/>
      <c r="B9" s="52">
        <v>39086</v>
      </c>
      <c r="C9" s="57">
        <v>3.8454999999999999</v>
      </c>
      <c r="D9" s="35"/>
      <c r="E9" s="50" t="s">
        <v>41</v>
      </c>
      <c r="F9" s="58">
        <f>AVERAGE(C7:C38)</f>
        <v>3.8827968749999995</v>
      </c>
      <c r="G9" s="35"/>
      <c r="H9" s="35"/>
      <c r="I9" s="35"/>
      <c r="J9" s="35"/>
      <c r="K9" s="35"/>
    </row>
    <row r="10" spans="1:11" ht="15.75" x14ac:dyDescent="0.25">
      <c r="A10" s="35"/>
      <c r="B10" s="52">
        <v>39087</v>
      </c>
      <c r="C10" s="57">
        <v>3.8935</v>
      </c>
      <c r="D10" s="35"/>
      <c r="E10" s="35"/>
      <c r="F10" s="35"/>
      <c r="G10" s="35"/>
      <c r="H10" s="35"/>
      <c r="I10" s="35"/>
      <c r="J10" s="35"/>
      <c r="K10" s="35"/>
    </row>
    <row r="11" spans="1:11" ht="15.75" x14ac:dyDescent="0.25">
      <c r="A11" s="35"/>
      <c r="B11" s="52">
        <v>39088</v>
      </c>
      <c r="C11" s="57">
        <v>3.8754</v>
      </c>
      <c r="D11" s="35"/>
      <c r="E11" s="35"/>
      <c r="F11" s="35"/>
      <c r="G11" s="35"/>
      <c r="H11" s="35"/>
      <c r="I11" s="35"/>
      <c r="J11" s="35"/>
      <c r="K11" s="35"/>
    </row>
    <row r="12" spans="1:11" ht="15.75" x14ac:dyDescent="0.25">
      <c r="A12" s="35"/>
      <c r="B12" s="52">
        <v>39089</v>
      </c>
      <c r="C12" s="57">
        <v>3.8635000000000002</v>
      </c>
      <c r="D12" s="35"/>
      <c r="E12" s="35"/>
      <c r="F12" s="35"/>
      <c r="G12" s="35"/>
      <c r="H12" s="35"/>
      <c r="I12" s="35"/>
      <c r="J12" s="35"/>
      <c r="K12" s="35"/>
    </row>
    <row r="13" spans="1:11" ht="15.75" x14ac:dyDescent="0.25">
      <c r="A13" s="35"/>
      <c r="B13" s="52">
        <v>39090</v>
      </c>
      <c r="C13" s="57">
        <v>3.8898000000000001</v>
      </c>
      <c r="D13" s="35"/>
      <c r="E13" s="35"/>
      <c r="F13" s="35"/>
      <c r="G13" s="35"/>
      <c r="H13" s="35"/>
      <c r="I13" s="35"/>
      <c r="J13" s="35"/>
      <c r="K13" s="35"/>
    </row>
    <row r="14" spans="1:11" ht="15.75" x14ac:dyDescent="0.25">
      <c r="A14" s="35"/>
      <c r="B14" s="52">
        <v>39091</v>
      </c>
      <c r="C14" s="57">
        <v>3.8771</v>
      </c>
      <c r="D14" s="35"/>
      <c r="E14" s="35"/>
      <c r="F14" s="35"/>
      <c r="G14" s="35"/>
      <c r="H14" s="35"/>
      <c r="I14" s="35"/>
      <c r="J14" s="35"/>
      <c r="K14" s="35"/>
    </row>
    <row r="15" spans="1:11" ht="15.75" x14ac:dyDescent="0.25">
      <c r="A15" s="35"/>
      <c r="B15" s="52">
        <v>39092</v>
      </c>
      <c r="C15" s="57">
        <v>3.8784999999999998</v>
      </c>
      <c r="D15" s="35"/>
      <c r="E15" s="35"/>
      <c r="F15" s="35"/>
      <c r="G15" s="35"/>
      <c r="H15" s="35"/>
      <c r="I15" s="35"/>
      <c r="J15" s="35"/>
      <c r="K15" s="35"/>
    </row>
    <row r="16" spans="1:11" ht="15.75" x14ac:dyDescent="0.25">
      <c r="A16" s="35"/>
      <c r="B16" s="52">
        <v>39093</v>
      </c>
      <c r="C16" s="57">
        <v>3.8727999999999998</v>
      </c>
      <c r="D16" s="35"/>
      <c r="E16" s="35"/>
      <c r="F16" s="35"/>
      <c r="G16" s="35"/>
      <c r="H16" s="35"/>
      <c r="I16" s="35"/>
      <c r="J16" s="35"/>
      <c r="K16" s="35"/>
    </row>
    <row r="17" spans="1:11" ht="15.75" x14ac:dyDescent="0.25">
      <c r="A17" s="35"/>
      <c r="B17" s="52">
        <v>39094</v>
      </c>
      <c r="C17" s="57">
        <v>3.8769999999999998</v>
      </c>
      <c r="D17" s="35"/>
      <c r="E17" s="35"/>
      <c r="F17" s="35"/>
      <c r="G17" s="35"/>
      <c r="H17" s="35"/>
      <c r="I17" s="35"/>
      <c r="J17" s="35"/>
      <c r="K17" s="35"/>
    </row>
    <row r="18" spans="1:11" ht="15.75" x14ac:dyDescent="0.25">
      <c r="A18" s="35"/>
      <c r="B18" s="52">
        <v>39095</v>
      </c>
      <c r="C18" s="57">
        <v>3.8914</v>
      </c>
      <c r="D18" s="35"/>
      <c r="E18" s="35"/>
      <c r="F18" s="35"/>
      <c r="G18" s="35"/>
      <c r="H18" s="35"/>
      <c r="I18" s="35"/>
      <c r="J18" s="35"/>
      <c r="K18" s="35"/>
    </row>
    <row r="19" spans="1:11" ht="15.75" x14ac:dyDescent="0.25">
      <c r="A19" s="35"/>
      <c r="B19" s="52">
        <v>39096</v>
      </c>
      <c r="C19" s="57">
        <v>3.8786999999999998</v>
      </c>
      <c r="D19" s="35"/>
      <c r="E19" s="35"/>
      <c r="F19" s="35"/>
      <c r="G19" s="35"/>
      <c r="H19" s="35"/>
      <c r="I19" s="35"/>
      <c r="J19" s="35"/>
      <c r="K19" s="35"/>
    </row>
    <row r="20" spans="1:11" ht="15.75" x14ac:dyDescent="0.25">
      <c r="A20" s="35"/>
      <c r="B20" s="52">
        <v>39097</v>
      </c>
      <c r="C20" s="57">
        <v>3.8490000000000002</v>
      </c>
      <c r="D20" s="35"/>
      <c r="E20" s="35"/>
      <c r="F20" s="35"/>
      <c r="G20" s="35"/>
      <c r="H20" s="35"/>
      <c r="I20" s="35"/>
      <c r="J20" s="35"/>
      <c r="K20" s="35"/>
    </row>
    <row r="21" spans="1:11" ht="15.75" x14ac:dyDescent="0.25">
      <c r="A21" s="35"/>
      <c r="B21" s="52">
        <v>39098</v>
      </c>
      <c r="C21" s="57">
        <v>3.8395000000000001</v>
      </c>
      <c r="D21" s="35"/>
      <c r="E21" s="35"/>
      <c r="F21" s="35"/>
      <c r="G21" s="35"/>
      <c r="H21" s="35"/>
      <c r="I21" s="35"/>
      <c r="J21" s="35"/>
      <c r="K21" s="35"/>
    </row>
    <row r="22" spans="1:11" ht="15.75" x14ac:dyDescent="0.25">
      <c r="A22" s="35"/>
      <c r="B22" s="52">
        <v>39099</v>
      </c>
      <c r="C22" s="57">
        <v>3.863</v>
      </c>
      <c r="D22" s="35"/>
      <c r="E22" s="35"/>
      <c r="F22" s="35"/>
      <c r="G22" s="35"/>
      <c r="H22" s="35"/>
      <c r="I22" s="35"/>
      <c r="J22" s="35"/>
      <c r="K22" s="35"/>
    </row>
    <row r="23" spans="1:11" ht="15.75" x14ac:dyDescent="0.25">
      <c r="A23" s="35"/>
      <c r="B23" s="52">
        <v>39100</v>
      </c>
      <c r="C23" s="57">
        <v>3.8824999999999998</v>
      </c>
      <c r="D23" s="35"/>
      <c r="E23" s="35"/>
      <c r="F23" s="35"/>
      <c r="G23" s="35"/>
      <c r="H23" s="35"/>
      <c r="I23" s="35"/>
      <c r="J23" s="35"/>
      <c r="K23" s="35"/>
    </row>
    <row r="24" spans="1:11" ht="15.75" x14ac:dyDescent="0.25">
      <c r="A24" s="35"/>
      <c r="B24" s="52">
        <v>39101</v>
      </c>
      <c r="C24" s="57">
        <v>3.8784999999999998</v>
      </c>
      <c r="D24" s="35"/>
      <c r="E24" s="35"/>
      <c r="F24" s="35"/>
      <c r="G24" s="35"/>
      <c r="H24" s="35"/>
      <c r="I24" s="35"/>
      <c r="J24" s="35"/>
      <c r="K24" s="35"/>
    </row>
    <row r="25" spans="1:11" ht="15.75" x14ac:dyDescent="0.25">
      <c r="A25" s="35"/>
      <c r="B25" s="52">
        <v>39102</v>
      </c>
      <c r="C25" s="57">
        <v>3.9207999999999998</v>
      </c>
      <c r="D25" s="35"/>
      <c r="E25" s="35"/>
      <c r="F25" s="35"/>
      <c r="G25" s="35"/>
      <c r="H25" s="35"/>
      <c r="I25" s="35"/>
      <c r="J25" s="35"/>
      <c r="K25" s="35"/>
    </row>
    <row r="26" spans="1:11" ht="15.75" x14ac:dyDescent="0.25">
      <c r="A26" s="35"/>
      <c r="B26" s="52">
        <v>39103</v>
      </c>
      <c r="C26" s="57">
        <v>3.9239999999999999</v>
      </c>
      <c r="D26" s="35"/>
      <c r="E26" s="35"/>
      <c r="F26" s="35"/>
      <c r="G26" s="35"/>
      <c r="H26" s="35"/>
      <c r="I26" s="35"/>
      <c r="J26" s="35"/>
      <c r="K26" s="35"/>
    </row>
    <row r="27" spans="1:11" ht="15.75" x14ac:dyDescent="0.25">
      <c r="A27" s="35"/>
      <c r="B27" s="52">
        <v>39104</v>
      </c>
      <c r="C27" s="57">
        <v>3.9384999999999999</v>
      </c>
      <c r="D27" s="35"/>
      <c r="E27" s="35"/>
      <c r="F27" s="35"/>
      <c r="G27" s="35"/>
      <c r="H27" s="35"/>
      <c r="I27" s="35"/>
      <c r="J27" s="35"/>
      <c r="K27" s="35"/>
    </row>
    <row r="28" spans="1:11" ht="15.75" x14ac:dyDescent="0.25">
      <c r="A28" s="35"/>
      <c r="B28" s="52">
        <v>39105</v>
      </c>
      <c r="C28" s="57">
        <v>3.9319999999999999</v>
      </c>
      <c r="D28" s="35"/>
      <c r="E28" s="35"/>
      <c r="F28" s="35"/>
      <c r="G28" s="35"/>
      <c r="H28" s="35"/>
      <c r="I28" s="35"/>
      <c r="J28" s="35"/>
      <c r="K28" s="35"/>
    </row>
    <row r="29" spans="1:11" ht="15.75" x14ac:dyDescent="0.25">
      <c r="A29" s="35"/>
      <c r="B29" s="52">
        <v>39106</v>
      </c>
      <c r="C29" s="57">
        <v>3.9009999999999998</v>
      </c>
      <c r="D29" s="35"/>
      <c r="E29" s="35"/>
      <c r="F29" s="35"/>
      <c r="G29" s="35"/>
      <c r="H29" s="35"/>
      <c r="I29" s="35"/>
      <c r="J29" s="35"/>
      <c r="K29" s="35"/>
    </row>
    <row r="30" spans="1:11" ht="15.75" x14ac:dyDescent="0.25">
      <c r="A30" s="35"/>
      <c r="B30" s="52">
        <v>39107</v>
      </c>
      <c r="C30" s="57">
        <v>3.9068000000000001</v>
      </c>
      <c r="D30" s="35"/>
      <c r="E30" s="35"/>
      <c r="F30" s="35"/>
      <c r="G30" s="35"/>
      <c r="H30" s="35"/>
      <c r="I30" s="35"/>
      <c r="J30" s="35"/>
      <c r="K30" s="35"/>
    </row>
    <row r="31" spans="1:11" ht="15.75" x14ac:dyDescent="0.25">
      <c r="A31" s="35"/>
      <c r="B31" s="52">
        <v>39108</v>
      </c>
      <c r="C31" s="57">
        <v>3.8841999999999999</v>
      </c>
      <c r="D31" s="35"/>
      <c r="E31" s="35"/>
      <c r="F31" s="35"/>
      <c r="G31" s="35"/>
      <c r="H31" s="35"/>
      <c r="I31" s="35"/>
      <c r="J31" s="35"/>
      <c r="K31" s="35"/>
    </row>
    <row r="32" spans="1:11" ht="15.75" x14ac:dyDescent="0.25">
      <c r="A32" s="35"/>
      <c r="B32" s="52">
        <v>39109</v>
      </c>
      <c r="C32" s="57">
        <v>3.871</v>
      </c>
      <c r="D32" s="35"/>
      <c r="E32" s="35"/>
      <c r="F32" s="35"/>
      <c r="G32" s="35"/>
      <c r="H32" s="35"/>
      <c r="I32" s="35"/>
      <c r="J32" s="35"/>
      <c r="K32" s="35"/>
    </row>
    <row r="33" spans="1:11" ht="15.75" x14ac:dyDescent="0.25">
      <c r="A33" s="35"/>
      <c r="B33" s="52">
        <v>39110</v>
      </c>
      <c r="C33" s="57">
        <v>3.8628999999999998</v>
      </c>
      <c r="D33" s="35"/>
      <c r="E33" s="35"/>
      <c r="F33" s="35"/>
      <c r="G33" s="35"/>
      <c r="H33" s="35"/>
      <c r="I33" s="35"/>
      <c r="J33" s="35"/>
      <c r="K33" s="35"/>
    </row>
    <row r="34" spans="1:11" ht="15.75" x14ac:dyDescent="0.25">
      <c r="A34" s="35"/>
      <c r="B34" s="52">
        <v>39111</v>
      </c>
      <c r="C34" s="57">
        <v>3.8744000000000001</v>
      </c>
      <c r="D34" s="35"/>
      <c r="E34" s="35"/>
      <c r="F34" s="35"/>
      <c r="G34" s="35"/>
      <c r="H34" s="35"/>
      <c r="I34" s="35"/>
      <c r="J34" s="35"/>
      <c r="K34" s="35"/>
    </row>
    <row r="35" spans="1:11" ht="15.75" x14ac:dyDescent="0.25">
      <c r="A35" s="35"/>
      <c r="B35" s="52">
        <v>39112</v>
      </c>
      <c r="C35" s="57">
        <v>3.8887999999999998</v>
      </c>
      <c r="D35" s="35"/>
      <c r="E35" s="35"/>
      <c r="F35" s="35"/>
      <c r="G35" s="35"/>
      <c r="H35" s="35"/>
      <c r="I35" s="35"/>
      <c r="J35" s="35"/>
      <c r="K35" s="35"/>
    </row>
    <row r="36" spans="1:11" ht="15.75" x14ac:dyDescent="0.25">
      <c r="A36" s="35"/>
      <c r="B36" s="52">
        <v>39113</v>
      </c>
      <c r="C36" s="57">
        <v>3.9064999999999999</v>
      </c>
      <c r="D36" s="35"/>
      <c r="E36" s="35"/>
      <c r="F36" s="35"/>
      <c r="G36" s="35"/>
      <c r="H36" s="35"/>
      <c r="I36" s="35"/>
      <c r="J36" s="35"/>
      <c r="K36" s="35"/>
    </row>
    <row r="37" spans="1:11" ht="15.75" x14ac:dyDescent="0.25">
      <c r="A37" s="35"/>
      <c r="B37" s="52">
        <v>39114</v>
      </c>
      <c r="C37" s="57">
        <v>3.9180000000000001</v>
      </c>
      <c r="D37" s="35"/>
      <c r="E37" s="35"/>
      <c r="F37" s="35"/>
      <c r="G37" s="35"/>
      <c r="H37" s="35"/>
      <c r="I37" s="35"/>
      <c r="J37" s="35"/>
      <c r="K37" s="35"/>
    </row>
    <row r="38" spans="1:11" ht="15.75" x14ac:dyDescent="0.25">
      <c r="A38" s="35"/>
      <c r="B38" s="52">
        <v>39115</v>
      </c>
      <c r="C38" s="57">
        <v>3.91</v>
      </c>
      <c r="D38" s="35"/>
      <c r="E38" s="35"/>
      <c r="F38" s="35"/>
      <c r="G38" s="35"/>
      <c r="H38" s="35"/>
      <c r="I38" s="35"/>
      <c r="J38" s="35"/>
      <c r="K38" s="35"/>
    </row>
    <row r="39" spans="1:11" ht="15.75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1" ht="15.75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</row>
    <row r="41" spans="1:11" ht="15.75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</row>
    <row r="42" spans="1:11" ht="15.75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</row>
    <row r="43" spans="1:11" ht="15.75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</row>
    <row r="44" spans="1:11" ht="15.75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1:11" ht="15.75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</row>
    <row r="46" spans="1:11" ht="15.75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</row>
    <row r="47" spans="1:11" ht="15.75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</row>
    <row r="48" spans="1:11" ht="15.75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</row>
    <row r="49" spans="1:11" ht="15.75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</row>
    <row r="50" spans="1:11" ht="15.75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</row>
    <row r="51" spans="1:11" ht="15.75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</row>
    <row r="52" spans="1:11" ht="15.75" x14ac:dyDescent="0.2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</row>
    <row r="53" spans="1:11" ht="15.75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</row>
    <row r="54" spans="1:11" ht="15.75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</row>
    <row r="55" spans="1:11" ht="15.75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</row>
    <row r="56" spans="1:11" ht="15.75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</row>
    <row r="57" spans="1:11" ht="15.75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</row>
    <row r="58" spans="1:11" ht="15.75" x14ac:dyDescent="0.2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</row>
    <row r="59" spans="1:11" ht="15.75" x14ac:dyDescent="0.2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</row>
    <row r="60" spans="1:11" ht="15.75" x14ac:dyDescent="0.25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</row>
    <row r="61" spans="1:11" ht="15.75" x14ac:dyDescent="0.2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</row>
    <row r="62" spans="1:11" ht="15.75" x14ac:dyDescent="0.2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</row>
    <row r="63" spans="1:11" ht="15.75" x14ac:dyDescent="0.25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</row>
    <row r="64" spans="1:11" ht="15.75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</row>
    <row r="65" spans="1:11" ht="15.75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5.75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</row>
    <row r="67" spans="1:11" ht="15.75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</row>
    <row r="68" spans="1:11" ht="15.75" x14ac:dyDescent="0.2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</row>
    <row r="69" spans="1:11" ht="15.75" x14ac:dyDescent="0.2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</row>
    <row r="70" spans="1:11" ht="15.75" x14ac:dyDescent="0.25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</row>
    <row r="71" spans="1:11" ht="15.75" x14ac:dyDescent="0.2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</row>
    <row r="72" spans="1:11" ht="15.75" x14ac:dyDescent="0.2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</row>
    <row r="73" spans="1:11" ht="15.75" x14ac:dyDescent="0.25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</row>
    <row r="74" spans="1:11" ht="15.75" x14ac:dyDescent="0.2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</row>
    <row r="75" spans="1:11" ht="15.75" x14ac:dyDescent="0.25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</row>
    <row r="76" spans="1:11" ht="15.75" x14ac:dyDescent="0.25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</row>
    <row r="77" spans="1:11" ht="15.75" x14ac:dyDescent="0.2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</row>
    <row r="78" spans="1:11" ht="15.75" x14ac:dyDescent="0.2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</row>
    <row r="79" spans="1:11" ht="15.75" x14ac:dyDescent="0.25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5.75" x14ac:dyDescent="0.25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</row>
    <row r="81" spans="1:11" ht="15.75" x14ac:dyDescent="0.2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</row>
    <row r="82" spans="1:11" ht="15.75" x14ac:dyDescent="0.2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</row>
    <row r="83" spans="1:11" ht="15.75" x14ac:dyDescent="0.2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</row>
    <row r="84" spans="1:11" ht="15.75" x14ac:dyDescent="0.2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</row>
    <row r="85" spans="1:11" ht="15.75" x14ac:dyDescent="0.25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</row>
    <row r="86" spans="1:11" ht="15.75" x14ac:dyDescent="0.25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</row>
    <row r="87" spans="1:11" ht="15.75" x14ac:dyDescent="0.25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</row>
    <row r="88" spans="1:11" ht="15.75" x14ac:dyDescent="0.25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</row>
    <row r="89" spans="1:11" ht="15.75" x14ac:dyDescent="0.25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</row>
    <row r="90" spans="1:11" ht="15.75" x14ac:dyDescent="0.2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</row>
    <row r="91" spans="1:11" ht="15.75" x14ac:dyDescent="0.25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</row>
    <row r="92" spans="1:11" ht="15.75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</row>
    <row r="93" spans="1:11" ht="15.75" x14ac:dyDescent="0.25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</row>
    <row r="94" spans="1:11" ht="15.75" x14ac:dyDescent="0.25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</row>
    <row r="95" spans="1:11" ht="15.75" x14ac:dyDescent="0.25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</row>
    <row r="96" spans="1:11" ht="15.75" x14ac:dyDescent="0.25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</row>
    <row r="97" spans="1:11" ht="15.75" x14ac:dyDescent="0.25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</row>
  </sheetData>
  <phoneticPr fontId="22" type="noConversion"/>
  <pageMargins left="0.75" right="0.75" top="1" bottom="1" header="0.5" footer="0.5"/>
  <pageSetup paperSize="9" orientation="portrait" horizontalDpi="300" verticalDpi="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36"/>
  <sheetViews>
    <sheetView zoomScale="85" zoomScaleNormal="85" workbookViewId="0">
      <selection activeCell="J4" sqref="J4"/>
    </sheetView>
  </sheetViews>
  <sheetFormatPr defaultRowHeight="12.75" x14ac:dyDescent="0.2"/>
  <cols>
    <col min="1" max="1" width="3.5703125" style="47" bestFit="1" customWidth="1"/>
    <col min="2" max="2" width="16.140625" bestFit="1" customWidth="1"/>
  </cols>
  <sheetData>
    <row r="2" spans="1:5" x14ac:dyDescent="0.2"/>
    <row r="5" spans="1:5" x14ac:dyDescent="0.2">
      <c r="A5" s="46"/>
      <c r="B5" s="46"/>
      <c r="D5" t="s">
        <v>45</v>
      </c>
      <c r="E5" t="s">
        <v>46</v>
      </c>
    </row>
    <row r="6" spans="1:5" x14ac:dyDescent="0.2">
      <c r="D6">
        <v>-15</v>
      </c>
      <c r="E6">
        <f>-3*D6^3+2*D6^2-D6+1</f>
        <v>10591</v>
      </c>
    </row>
    <row r="7" spans="1:5" x14ac:dyDescent="0.2">
      <c r="D7">
        <v>-14</v>
      </c>
      <c r="E7">
        <f t="shared" ref="E7:E36" si="0">-3*D7^3+2*D7^2-D7+1</f>
        <v>8639</v>
      </c>
    </row>
    <row r="8" spans="1:5" x14ac:dyDescent="0.2">
      <c r="D8">
        <v>-13</v>
      </c>
      <c r="E8">
        <f t="shared" si="0"/>
        <v>6943</v>
      </c>
    </row>
    <row r="9" spans="1:5" x14ac:dyDescent="0.2">
      <c r="D9">
        <v>-12</v>
      </c>
      <c r="E9">
        <f t="shared" si="0"/>
        <v>5485</v>
      </c>
    </row>
    <row r="10" spans="1:5" x14ac:dyDescent="0.2">
      <c r="D10">
        <v>-11</v>
      </c>
      <c r="E10">
        <f t="shared" si="0"/>
        <v>4247</v>
      </c>
    </row>
    <row r="11" spans="1:5" x14ac:dyDescent="0.2">
      <c r="D11">
        <v>-10</v>
      </c>
      <c r="E11">
        <f t="shared" si="0"/>
        <v>3211</v>
      </c>
    </row>
    <row r="12" spans="1:5" x14ac:dyDescent="0.2">
      <c r="D12">
        <v>-9</v>
      </c>
      <c r="E12">
        <f t="shared" si="0"/>
        <v>2359</v>
      </c>
    </row>
    <row r="13" spans="1:5" x14ac:dyDescent="0.2">
      <c r="D13">
        <v>-8</v>
      </c>
      <c r="E13">
        <f t="shared" si="0"/>
        <v>1673</v>
      </c>
    </row>
    <row r="14" spans="1:5" x14ac:dyDescent="0.2">
      <c r="D14">
        <v>-7</v>
      </c>
      <c r="E14">
        <f t="shared" si="0"/>
        <v>1135</v>
      </c>
    </row>
    <row r="15" spans="1:5" x14ac:dyDescent="0.2">
      <c r="D15">
        <v>-6</v>
      </c>
      <c r="E15">
        <f t="shared" si="0"/>
        <v>727</v>
      </c>
    </row>
    <row r="16" spans="1:5" x14ac:dyDescent="0.2">
      <c r="D16">
        <v>-5</v>
      </c>
      <c r="E16">
        <f t="shared" si="0"/>
        <v>431</v>
      </c>
    </row>
    <row r="17" spans="4:5" x14ac:dyDescent="0.2">
      <c r="D17">
        <v>-4</v>
      </c>
      <c r="E17">
        <f t="shared" si="0"/>
        <v>229</v>
      </c>
    </row>
    <row r="18" spans="4:5" x14ac:dyDescent="0.2">
      <c r="D18">
        <v>-3</v>
      </c>
      <c r="E18">
        <f t="shared" si="0"/>
        <v>103</v>
      </c>
    </row>
    <row r="19" spans="4:5" x14ac:dyDescent="0.2">
      <c r="D19">
        <v>-2</v>
      </c>
      <c r="E19">
        <f t="shared" si="0"/>
        <v>35</v>
      </c>
    </row>
    <row r="20" spans="4:5" x14ac:dyDescent="0.2">
      <c r="D20">
        <v>-1</v>
      </c>
      <c r="E20">
        <f t="shared" si="0"/>
        <v>7</v>
      </c>
    </row>
    <row r="21" spans="4:5" x14ac:dyDescent="0.2">
      <c r="D21">
        <v>0</v>
      </c>
      <c r="E21">
        <f t="shared" si="0"/>
        <v>1</v>
      </c>
    </row>
    <row r="22" spans="4:5" x14ac:dyDescent="0.2">
      <c r="D22">
        <v>1</v>
      </c>
      <c r="E22">
        <f t="shared" si="0"/>
        <v>-1</v>
      </c>
    </row>
    <row r="23" spans="4:5" x14ac:dyDescent="0.2">
      <c r="D23">
        <v>2</v>
      </c>
      <c r="E23">
        <f t="shared" si="0"/>
        <v>-17</v>
      </c>
    </row>
    <row r="24" spans="4:5" x14ac:dyDescent="0.2">
      <c r="D24">
        <v>3</v>
      </c>
      <c r="E24">
        <f t="shared" si="0"/>
        <v>-65</v>
      </c>
    </row>
    <row r="25" spans="4:5" x14ac:dyDescent="0.2">
      <c r="D25">
        <v>4</v>
      </c>
      <c r="E25">
        <f t="shared" si="0"/>
        <v>-163</v>
      </c>
    </row>
    <row r="26" spans="4:5" x14ac:dyDescent="0.2">
      <c r="D26">
        <v>5</v>
      </c>
      <c r="E26">
        <f t="shared" si="0"/>
        <v>-329</v>
      </c>
    </row>
    <row r="27" spans="4:5" x14ac:dyDescent="0.2">
      <c r="D27">
        <v>6</v>
      </c>
      <c r="E27">
        <f t="shared" si="0"/>
        <v>-581</v>
      </c>
    </row>
    <row r="28" spans="4:5" x14ac:dyDescent="0.2">
      <c r="D28">
        <v>7</v>
      </c>
      <c r="E28">
        <f t="shared" si="0"/>
        <v>-937</v>
      </c>
    </row>
    <row r="29" spans="4:5" x14ac:dyDescent="0.2">
      <c r="D29">
        <v>8</v>
      </c>
      <c r="E29">
        <f t="shared" si="0"/>
        <v>-1415</v>
      </c>
    </row>
    <row r="30" spans="4:5" x14ac:dyDescent="0.2">
      <c r="D30">
        <v>9</v>
      </c>
      <c r="E30">
        <f t="shared" si="0"/>
        <v>-2033</v>
      </c>
    </row>
    <row r="31" spans="4:5" x14ac:dyDescent="0.2">
      <c r="D31">
        <v>10</v>
      </c>
      <c r="E31">
        <f t="shared" si="0"/>
        <v>-2809</v>
      </c>
    </row>
    <row r="32" spans="4:5" x14ac:dyDescent="0.2">
      <c r="D32">
        <v>11</v>
      </c>
      <c r="E32">
        <f t="shared" si="0"/>
        <v>-3761</v>
      </c>
    </row>
    <row r="33" spans="4:5" x14ac:dyDescent="0.2">
      <c r="D33">
        <v>12</v>
      </c>
      <c r="E33">
        <f t="shared" si="0"/>
        <v>-4907</v>
      </c>
    </row>
    <row r="34" spans="4:5" x14ac:dyDescent="0.2">
      <c r="D34">
        <v>13</v>
      </c>
      <c r="E34">
        <f t="shared" si="0"/>
        <v>-6265</v>
      </c>
    </row>
    <row r="35" spans="4:5" x14ac:dyDescent="0.2">
      <c r="D35">
        <v>14</v>
      </c>
      <c r="E35">
        <f t="shared" si="0"/>
        <v>-7853</v>
      </c>
    </row>
    <row r="36" spans="4:5" x14ac:dyDescent="0.2">
      <c r="D36">
        <v>15</v>
      </c>
      <c r="E36">
        <f t="shared" si="0"/>
        <v>-9689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E89"/>
  <sheetViews>
    <sheetView tabSelected="1" topLeftCell="A10" zoomScale="115" zoomScaleNormal="115" workbookViewId="0">
      <selection activeCell="L10" sqref="L10"/>
    </sheetView>
  </sheetViews>
  <sheetFormatPr defaultRowHeight="12.75" x14ac:dyDescent="0.2"/>
  <cols>
    <col min="2" max="2" width="11.5703125" bestFit="1" customWidth="1"/>
    <col min="3" max="3" width="9.7109375" customWidth="1"/>
    <col min="5" max="5" width="15.5703125" customWidth="1"/>
  </cols>
  <sheetData>
    <row r="2" spans="2:5" x14ac:dyDescent="0.2"/>
    <row r="8" spans="2:5" x14ac:dyDescent="0.2">
      <c r="B8" s="53"/>
      <c r="C8" t="s">
        <v>45</v>
      </c>
      <c r="D8" t="s">
        <v>47</v>
      </c>
      <c r="E8" t="s">
        <v>48</v>
      </c>
    </row>
    <row r="9" spans="2:5" x14ac:dyDescent="0.2">
      <c r="B9" s="53"/>
      <c r="C9">
        <v>-4</v>
      </c>
      <c r="D9">
        <f>C9^2-C9</f>
        <v>20</v>
      </c>
      <c r="E9">
        <f>C9/(C9-1)</f>
        <v>0.8</v>
      </c>
    </row>
    <row r="10" spans="2:5" x14ac:dyDescent="0.2">
      <c r="B10" s="53"/>
      <c r="C10">
        <v>-3.9</v>
      </c>
      <c r="D10">
        <f t="shared" ref="D10:D73" si="0">C10^2-C10</f>
        <v>19.11</v>
      </c>
      <c r="E10">
        <f t="shared" ref="E10:E73" si="1">C10/(C10-1)</f>
        <v>0.79591836734693866</v>
      </c>
    </row>
    <row r="11" spans="2:5" x14ac:dyDescent="0.2">
      <c r="B11" s="53"/>
      <c r="C11">
        <v>-3.8</v>
      </c>
      <c r="D11">
        <f t="shared" si="0"/>
        <v>18.239999999999998</v>
      </c>
      <c r="E11">
        <f t="shared" si="1"/>
        <v>0.79166666666666663</v>
      </c>
    </row>
    <row r="12" spans="2:5" x14ac:dyDescent="0.2">
      <c r="B12" s="53"/>
      <c r="C12">
        <v>-3.7</v>
      </c>
      <c r="D12">
        <f t="shared" si="0"/>
        <v>17.39</v>
      </c>
      <c r="E12">
        <f t="shared" si="1"/>
        <v>0.78723404255319152</v>
      </c>
    </row>
    <row r="13" spans="2:5" x14ac:dyDescent="0.2">
      <c r="B13" s="53"/>
      <c r="C13">
        <v>-3.6</v>
      </c>
      <c r="D13">
        <f t="shared" si="0"/>
        <v>16.560000000000002</v>
      </c>
      <c r="E13">
        <f t="shared" si="1"/>
        <v>0.78260869565217395</v>
      </c>
    </row>
    <row r="14" spans="2:5" x14ac:dyDescent="0.2">
      <c r="B14" s="53"/>
      <c r="C14">
        <v>-3.5</v>
      </c>
      <c r="D14">
        <f t="shared" si="0"/>
        <v>15.75</v>
      </c>
      <c r="E14">
        <f t="shared" si="1"/>
        <v>0.77777777777777779</v>
      </c>
    </row>
    <row r="15" spans="2:5" x14ac:dyDescent="0.2">
      <c r="B15" s="53"/>
      <c r="C15">
        <v>-3.4</v>
      </c>
      <c r="D15">
        <f t="shared" si="0"/>
        <v>14.959999999999999</v>
      </c>
      <c r="E15">
        <f t="shared" si="1"/>
        <v>0.7727272727272726</v>
      </c>
    </row>
    <row r="16" spans="2:5" x14ac:dyDescent="0.2">
      <c r="B16" s="53"/>
      <c r="C16">
        <v>-3.3</v>
      </c>
      <c r="D16">
        <f t="shared" si="0"/>
        <v>14.189999999999998</v>
      </c>
      <c r="E16">
        <f t="shared" si="1"/>
        <v>0.76744186046511631</v>
      </c>
    </row>
    <row r="17" spans="2:5" x14ac:dyDescent="0.2">
      <c r="B17" s="53"/>
      <c r="C17">
        <v>-3.2</v>
      </c>
      <c r="D17">
        <f t="shared" si="0"/>
        <v>13.440000000000001</v>
      </c>
      <c r="E17">
        <f t="shared" si="1"/>
        <v>0.76190476190476186</v>
      </c>
    </row>
    <row r="18" spans="2:5" x14ac:dyDescent="0.2">
      <c r="B18" s="53"/>
      <c r="C18">
        <v>-3.1</v>
      </c>
      <c r="D18">
        <f t="shared" si="0"/>
        <v>12.71</v>
      </c>
      <c r="E18">
        <f t="shared" si="1"/>
        <v>0.75609756097560987</v>
      </c>
    </row>
    <row r="19" spans="2:5" x14ac:dyDescent="0.2">
      <c r="B19" s="53"/>
      <c r="C19">
        <v>-3</v>
      </c>
      <c r="D19">
        <f t="shared" si="0"/>
        <v>12</v>
      </c>
      <c r="E19">
        <f t="shared" si="1"/>
        <v>0.75</v>
      </c>
    </row>
    <row r="20" spans="2:5" x14ac:dyDescent="0.2">
      <c r="B20" s="53"/>
      <c r="C20">
        <v>-2.9</v>
      </c>
      <c r="D20">
        <f t="shared" si="0"/>
        <v>11.31</v>
      </c>
      <c r="E20">
        <f t="shared" si="1"/>
        <v>0.74358974358974361</v>
      </c>
    </row>
    <row r="21" spans="2:5" x14ac:dyDescent="0.2">
      <c r="B21" s="53"/>
      <c r="C21">
        <v>-2.8</v>
      </c>
      <c r="D21">
        <f t="shared" si="0"/>
        <v>10.639999999999999</v>
      </c>
      <c r="E21">
        <f t="shared" si="1"/>
        <v>0.73684210526315785</v>
      </c>
    </row>
    <row r="22" spans="2:5" x14ac:dyDescent="0.2">
      <c r="B22" s="53"/>
      <c r="C22">
        <v>-2.7</v>
      </c>
      <c r="D22">
        <f t="shared" si="0"/>
        <v>9.990000000000002</v>
      </c>
      <c r="E22">
        <f t="shared" si="1"/>
        <v>0.72972972972972971</v>
      </c>
    </row>
    <row r="23" spans="2:5" x14ac:dyDescent="0.2">
      <c r="B23" s="53"/>
      <c r="C23">
        <v>-2.6</v>
      </c>
      <c r="D23">
        <f t="shared" si="0"/>
        <v>9.3600000000000012</v>
      </c>
      <c r="E23">
        <f t="shared" si="1"/>
        <v>0.72222222222222221</v>
      </c>
    </row>
    <row r="24" spans="2:5" x14ac:dyDescent="0.2">
      <c r="B24" s="53"/>
      <c r="C24">
        <v>-2.5</v>
      </c>
      <c r="D24">
        <f t="shared" si="0"/>
        <v>8.75</v>
      </c>
      <c r="E24">
        <f t="shared" si="1"/>
        <v>0.7142857142857143</v>
      </c>
    </row>
    <row r="25" spans="2:5" x14ac:dyDescent="0.2">
      <c r="B25" s="53"/>
      <c r="C25">
        <v>-2.4</v>
      </c>
      <c r="D25">
        <f t="shared" si="0"/>
        <v>8.16</v>
      </c>
      <c r="E25">
        <f t="shared" si="1"/>
        <v>0.70588235294117652</v>
      </c>
    </row>
    <row r="26" spans="2:5" x14ac:dyDescent="0.2">
      <c r="B26" s="53"/>
      <c r="C26">
        <v>-2.2999999999999998</v>
      </c>
      <c r="D26">
        <f t="shared" si="0"/>
        <v>7.589999999999999</v>
      </c>
      <c r="E26">
        <f t="shared" si="1"/>
        <v>0.69696969696969691</v>
      </c>
    </row>
    <row r="27" spans="2:5" x14ac:dyDescent="0.2">
      <c r="B27" s="53"/>
      <c r="C27">
        <v>-2.2000000000000002</v>
      </c>
      <c r="D27">
        <f t="shared" si="0"/>
        <v>7.0400000000000009</v>
      </c>
      <c r="E27">
        <f t="shared" si="1"/>
        <v>0.6875</v>
      </c>
    </row>
    <row r="28" spans="2:5" x14ac:dyDescent="0.2">
      <c r="B28" s="53"/>
      <c r="C28">
        <v>-2.1</v>
      </c>
      <c r="D28">
        <f t="shared" si="0"/>
        <v>6.51</v>
      </c>
      <c r="E28">
        <f t="shared" si="1"/>
        <v>0.67741935483870974</v>
      </c>
    </row>
    <row r="29" spans="2:5" x14ac:dyDescent="0.2">
      <c r="B29" s="53"/>
      <c r="C29">
        <v>-2</v>
      </c>
      <c r="D29">
        <f t="shared" si="0"/>
        <v>6</v>
      </c>
      <c r="E29">
        <f t="shared" si="1"/>
        <v>0.66666666666666663</v>
      </c>
    </row>
    <row r="30" spans="2:5" x14ac:dyDescent="0.2">
      <c r="B30" s="53"/>
      <c r="C30">
        <v>-1.9</v>
      </c>
      <c r="D30">
        <f t="shared" si="0"/>
        <v>5.51</v>
      </c>
      <c r="E30">
        <f t="shared" si="1"/>
        <v>0.65517241379310343</v>
      </c>
    </row>
    <row r="31" spans="2:5" x14ac:dyDescent="0.2">
      <c r="B31" s="53"/>
      <c r="C31">
        <v>-1.8</v>
      </c>
      <c r="D31">
        <f t="shared" si="0"/>
        <v>5.04</v>
      </c>
      <c r="E31">
        <f t="shared" si="1"/>
        <v>0.6428571428571429</v>
      </c>
    </row>
    <row r="32" spans="2:5" x14ac:dyDescent="0.2">
      <c r="B32" s="53"/>
      <c r="C32">
        <v>-1.7</v>
      </c>
      <c r="D32">
        <f t="shared" si="0"/>
        <v>4.59</v>
      </c>
      <c r="E32">
        <f t="shared" si="1"/>
        <v>0.62962962962962954</v>
      </c>
    </row>
    <row r="33" spans="2:5" x14ac:dyDescent="0.2">
      <c r="B33" s="53"/>
      <c r="C33">
        <v>-1.6</v>
      </c>
      <c r="D33">
        <f t="shared" si="0"/>
        <v>4.16</v>
      </c>
      <c r="E33">
        <f t="shared" si="1"/>
        <v>0.61538461538461542</v>
      </c>
    </row>
    <row r="34" spans="2:5" x14ac:dyDescent="0.2">
      <c r="B34" s="53"/>
      <c r="C34">
        <v>-1.5</v>
      </c>
      <c r="D34">
        <f t="shared" si="0"/>
        <v>3.75</v>
      </c>
      <c r="E34">
        <f t="shared" si="1"/>
        <v>0.6</v>
      </c>
    </row>
    <row r="35" spans="2:5" x14ac:dyDescent="0.2">
      <c r="B35" s="53"/>
      <c r="C35">
        <v>-1.4</v>
      </c>
      <c r="D35">
        <f t="shared" si="0"/>
        <v>3.3599999999999994</v>
      </c>
      <c r="E35">
        <f t="shared" si="1"/>
        <v>0.58333333333333337</v>
      </c>
    </row>
    <row r="36" spans="2:5" x14ac:dyDescent="0.2">
      <c r="B36" s="53"/>
      <c r="C36">
        <v>-1.3</v>
      </c>
      <c r="D36">
        <f t="shared" si="0"/>
        <v>2.99</v>
      </c>
      <c r="E36">
        <f t="shared" si="1"/>
        <v>0.56521739130434789</v>
      </c>
    </row>
    <row r="37" spans="2:5" x14ac:dyDescent="0.2">
      <c r="B37" s="53"/>
      <c r="C37">
        <v>-1.2</v>
      </c>
      <c r="D37">
        <f t="shared" si="0"/>
        <v>2.6399999999999997</v>
      </c>
      <c r="E37">
        <f t="shared" si="1"/>
        <v>0.54545454545454541</v>
      </c>
    </row>
    <row r="38" spans="2:5" x14ac:dyDescent="0.2">
      <c r="B38" s="53"/>
      <c r="C38">
        <v>-1.1000000000000001</v>
      </c>
      <c r="D38">
        <f t="shared" si="0"/>
        <v>2.3100000000000005</v>
      </c>
      <c r="E38">
        <f t="shared" si="1"/>
        <v>0.52380952380952384</v>
      </c>
    </row>
    <row r="39" spans="2:5" x14ac:dyDescent="0.2">
      <c r="B39" s="53"/>
      <c r="C39">
        <v>-1</v>
      </c>
      <c r="D39">
        <f t="shared" si="0"/>
        <v>2</v>
      </c>
      <c r="E39">
        <f t="shared" si="1"/>
        <v>0.5</v>
      </c>
    </row>
    <row r="40" spans="2:5" x14ac:dyDescent="0.2">
      <c r="B40" s="53"/>
      <c r="C40">
        <v>-0.9</v>
      </c>
      <c r="D40">
        <f t="shared" si="0"/>
        <v>1.71</v>
      </c>
      <c r="E40">
        <f t="shared" si="1"/>
        <v>0.47368421052631582</v>
      </c>
    </row>
    <row r="41" spans="2:5" x14ac:dyDescent="0.2">
      <c r="B41" s="53"/>
      <c r="C41">
        <v>-0.8</v>
      </c>
      <c r="D41">
        <f t="shared" si="0"/>
        <v>1.4400000000000002</v>
      </c>
      <c r="E41">
        <f t="shared" si="1"/>
        <v>0.44444444444444448</v>
      </c>
    </row>
    <row r="42" spans="2:5" x14ac:dyDescent="0.2">
      <c r="B42" s="53"/>
      <c r="C42">
        <v>-0.7</v>
      </c>
      <c r="D42">
        <f t="shared" si="0"/>
        <v>1.19</v>
      </c>
      <c r="E42">
        <f t="shared" si="1"/>
        <v>0.41176470588235292</v>
      </c>
    </row>
    <row r="43" spans="2:5" x14ac:dyDescent="0.2">
      <c r="B43" s="53"/>
      <c r="C43">
        <v>-0.6</v>
      </c>
      <c r="D43">
        <f t="shared" si="0"/>
        <v>0.96</v>
      </c>
      <c r="E43">
        <f t="shared" si="1"/>
        <v>0.37499999999999994</v>
      </c>
    </row>
    <row r="44" spans="2:5" x14ac:dyDescent="0.2">
      <c r="B44" s="53"/>
      <c r="C44">
        <v>-0.5</v>
      </c>
      <c r="D44">
        <f t="shared" si="0"/>
        <v>0.75</v>
      </c>
      <c r="E44">
        <f t="shared" si="1"/>
        <v>0.33333333333333331</v>
      </c>
    </row>
    <row r="45" spans="2:5" x14ac:dyDescent="0.2">
      <c r="B45" s="53"/>
      <c r="C45">
        <v>-0.4</v>
      </c>
      <c r="D45">
        <f t="shared" si="0"/>
        <v>0.56000000000000005</v>
      </c>
      <c r="E45">
        <f t="shared" si="1"/>
        <v>0.28571428571428575</v>
      </c>
    </row>
    <row r="46" spans="2:5" x14ac:dyDescent="0.2">
      <c r="B46" s="53"/>
      <c r="C46">
        <v>-0.3</v>
      </c>
      <c r="D46">
        <f t="shared" si="0"/>
        <v>0.39</v>
      </c>
      <c r="E46">
        <f t="shared" si="1"/>
        <v>0.23076923076923075</v>
      </c>
    </row>
    <row r="47" spans="2:5" x14ac:dyDescent="0.2">
      <c r="B47" s="53"/>
      <c r="C47">
        <v>-0.2</v>
      </c>
      <c r="D47">
        <f t="shared" si="0"/>
        <v>0.24000000000000002</v>
      </c>
      <c r="E47">
        <f t="shared" si="1"/>
        <v>0.16666666666666669</v>
      </c>
    </row>
    <row r="48" spans="2:5" x14ac:dyDescent="0.2">
      <c r="B48" s="53"/>
      <c r="C48">
        <v>-0.1</v>
      </c>
      <c r="D48">
        <f t="shared" si="0"/>
        <v>0.11000000000000001</v>
      </c>
      <c r="E48">
        <f t="shared" si="1"/>
        <v>9.0909090909090912E-2</v>
      </c>
    </row>
    <row r="49" spans="2:5" x14ac:dyDescent="0.2">
      <c r="B49" s="53"/>
      <c r="C49">
        <v>0</v>
      </c>
      <c r="D49">
        <f t="shared" si="0"/>
        <v>0</v>
      </c>
      <c r="E49">
        <f t="shared" si="1"/>
        <v>0</v>
      </c>
    </row>
    <row r="50" spans="2:5" x14ac:dyDescent="0.2">
      <c r="B50" s="53"/>
      <c r="C50">
        <v>9.9999999999999603E-2</v>
      </c>
      <c r="D50">
        <f t="shared" si="0"/>
        <v>-8.9999999999999677E-2</v>
      </c>
      <c r="E50">
        <f t="shared" si="1"/>
        <v>-0.11111111111111063</v>
      </c>
    </row>
    <row r="51" spans="2:5" x14ac:dyDescent="0.2">
      <c r="B51" s="53"/>
      <c r="C51">
        <v>0.2</v>
      </c>
      <c r="D51">
        <f t="shared" si="0"/>
        <v>-0.16</v>
      </c>
      <c r="E51">
        <f t="shared" si="1"/>
        <v>-0.25</v>
      </c>
    </row>
    <row r="52" spans="2:5" x14ac:dyDescent="0.2">
      <c r="B52" s="53"/>
      <c r="C52">
        <v>0.3</v>
      </c>
      <c r="D52">
        <f t="shared" si="0"/>
        <v>-0.21</v>
      </c>
      <c r="E52">
        <f t="shared" si="1"/>
        <v>-0.4285714285714286</v>
      </c>
    </row>
    <row r="53" spans="2:5" x14ac:dyDescent="0.2">
      <c r="B53" s="53"/>
      <c r="C53">
        <v>0.4</v>
      </c>
      <c r="D53">
        <f t="shared" si="0"/>
        <v>-0.24</v>
      </c>
      <c r="E53">
        <f t="shared" si="1"/>
        <v>-0.66666666666666674</v>
      </c>
    </row>
    <row r="54" spans="2:5" x14ac:dyDescent="0.2">
      <c r="B54" s="53"/>
      <c r="C54">
        <v>0.5</v>
      </c>
      <c r="D54">
        <f t="shared" si="0"/>
        <v>-0.25</v>
      </c>
      <c r="E54">
        <f t="shared" si="1"/>
        <v>-1</v>
      </c>
    </row>
    <row r="55" spans="2:5" x14ac:dyDescent="0.2">
      <c r="B55" s="53"/>
      <c r="C55">
        <v>0.6</v>
      </c>
      <c r="D55">
        <f t="shared" si="0"/>
        <v>-0.24</v>
      </c>
      <c r="E55">
        <f t="shared" si="1"/>
        <v>-1.4999999999999998</v>
      </c>
    </row>
    <row r="56" spans="2:5" x14ac:dyDescent="0.2">
      <c r="B56" s="53"/>
      <c r="C56">
        <v>0.7</v>
      </c>
      <c r="D56">
        <f t="shared" si="0"/>
        <v>-0.21000000000000002</v>
      </c>
      <c r="E56">
        <f t="shared" si="1"/>
        <v>-2.333333333333333</v>
      </c>
    </row>
    <row r="57" spans="2:5" x14ac:dyDescent="0.2">
      <c r="B57" s="53"/>
      <c r="C57">
        <v>0.8</v>
      </c>
      <c r="D57">
        <f t="shared" si="0"/>
        <v>-0.15999999999999992</v>
      </c>
      <c r="E57">
        <f t="shared" si="1"/>
        <v>-4.0000000000000009</v>
      </c>
    </row>
    <row r="58" spans="2:5" x14ac:dyDescent="0.2">
      <c r="B58" s="53"/>
      <c r="C58">
        <v>0.9</v>
      </c>
      <c r="D58">
        <f t="shared" si="0"/>
        <v>-8.9999999999999969E-2</v>
      </c>
      <c r="E58">
        <f t="shared" si="1"/>
        <v>-9.0000000000000018</v>
      </c>
    </row>
    <row r="59" spans="2:5" x14ac:dyDescent="0.2">
      <c r="B59" s="53"/>
      <c r="C59">
        <v>1</v>
      </c>
      <c r="D59">
        <f t="shared" si="0"/>
        <v>0</v>
      </c>
    </row>
    <row r="60" spans="2:5" x14ac:dyDescent="0.2">
      <c r="B60" s="53"/>
      <c r="C60">
        <v>1.1000000000000001</v>
      </c>
      <c r="D60">
        <f t="shared" si="0"/>
        <v>0.1100000000000001</v>
      </c>
      <c r="E60">
        <f t="shared" si="1"/>
        <v>10.999999999999991</v>
      </c>
    </row>
    <row r="61" spans="2:5" x14ac:dyDescent="0.2">
      <c r="B61" s="53"/>
      <c r="C61">
        <v>1.2</v>
      </c>
      <c r="D61">
        <f t="shared" si="0"/>
        <v>0.24</v>
      </c>
      <c r="E61">
        <f t="shared" si="1"/>
        <v>6.0000000000000009</v>
      </c>
    </row>
    <row r="62" spans="2:5" x14ac:dyDescent="0.2">
      <c r="B62" s="53"/>
      <c r="C62">
        <v>1.3</v>
      </c>
      <c r="D62">
        <f t="shared" si="0"/>
        <v>0.39000000000000012</v>
      </c>
      <c r="E62">
        <f t="shared" si="1"/>
        <v>4.333333333333333</v>
      </c>
    </row>
    <row r="63" spans="2:5" x14ac:dyDescent="0.2">
      <c r="B63" s="53"/>
      <c r="C63">
        <v>1.4</v>
      </c>
      <c r="D63">
        <f t="shared" si="0"/>
        <v>0.55999999999999983</v>
      </c>
      <c r="E63">
        <f t="shared" si="1"/>
        <v>3.5000000000000004</v>
      </c>
    </row>
    <row r="64" spans="2:5" x14ac:dyDescent="0.2">
      <c r="B64" s="53"/>
      <c r="C64">
        <v>1.50000000000001</v>
      </c>
      <c r="D64">
        <f t="shared" si="0"/>
        <v>0.75000000000002021</v>
      </c>
      <c r="E64">
        <f t="shared" si="1"/>
        <v>2.99999999999996</v>
      </c>
    </row>
    <row r="65" spans="2:5" x14ac:dyDescent="0.2">
      <c r="B65" s="53"/>
      <c r="C65">
        <v>1.6</v>
      </c>
      <c r="D65">
        <f t="shared" si="0"/>
        <v>0.96000000000000041</v>
      </c>
      <c r="E65">
        <f t="shared" si="1"/>
        <v>2.6666666666666665</v>
      </c>
    </row>
    <row r="66" spans="2:5" x14ac:dyDescent="0.2">
      <c r="B66" s="53"/>
      <c r="C66">
        <v>1.7</v>
      </c>
      <c r="D66">
        <f t="shared" si="0"/>
        <v>1.1899999999999997</v>
      </c>
      <c r="E66">
        <f t="shared" si="1"/>
        <v>2.4285714285714288</v>
      </c>
    </row>
    <row r="67" spans="2:5" x14ac:dyDescent="0.2">
      <c r="B67" s="53"/>
      <c r="C67">
        <v>1.80000000000001</v>
      </c>
      <c r="D67">
        <f t="shared" si="0"/>
        <v>1.4400000000000261</v>
      </c>
      <c r="E67">
        <f t="shared" si="1"/>
        <v>2.2499999999999845</v>
      </c>
    </row>
    <row r="68" spans="2:5" x14ac:dyDescent="0.2">
      <c r="B68" s="53"/>
      <c r="C68">
        <v>1.9000000000000099</v>
      </c>
      <c r="D68">
        <f t="shared" si="0"/>
        <v>1.7100000000000277</v>
      </c>
      <c r="E68">
        <f t="shared" si="1"/>
        <v>2.1111111111110987</v>
      </c>
    </row>
    <row r="69" spans="2:5" x14ac:dyDescent="0.2">
      <c r="C69">
        <v>2.0000000000000102</v>
      </c>
      <c r="D69">
        <f t="shared" si="0"/>
        <v>2.0000000000000306</v>
      </c>
      <c r="E69">
        <f t="shared" si="1"/>
        <v>1.9999999999999898</v>
      </c>
    </row>
    <row r="70" spans="2:5" x14ac:dyDescent="0.2">
      <c r="C70">
        <v>2.1</v>
      </c>
      <c r="D70">
        <f t="shared" si="0"/>
        <v>2.31</v>
      </c>
      <c r="E70">
        <f t="shared" si="1"/>
        <v>1.9090909090909089</v>
      </c>
    </row>
    <row r="71" spans="2:5" x14ac:dyDescent="0.2">
      <c r="C71">
        <v>2.2000000000000099</v>
      </c>
      <c r="D71">
        <f t="shared" si="0"/>
        <v>2.6400000000000334</v>
      </c>
      <c r="E71">
        <f t="shared" si="1"/>
        <v>1.8333333333333264</v>
      </c>
    </row>
    <row r="72" spans="2:5" x14ac:dyDescent="0.2">
      <c r="C72">
        <v>2.30000000000001</v>
      </c>
      <c r="D72">
        <f t="shared" si="0"/>
        <v>2.9900000000000362</v>
      </c>
      <c r="E72">
        <f t="shared" si="1"/>
        <v>1.7692307692307634</v>
      </c>
    </row>
    <row r="73" spans="2:5" x14ac:dyDescent="0.2">
      <c r="C73">
        <v>2.4000000000000101</v>
      </c>
      <c r="D73">
        <f t="shared" si="0"/>
        <v>3.3600000000000385</v>
      </c>
      <c r="E73">
        <f t="shared" si="1"/>
        <v>1.7142857142857091</v>
      </c>
    </row>
    <row r="74" spans="2:5" x14ac:dyDescent="0.2">
      <c r="C74">
        <v>2.5000000000000102</v>
      </c>
      <c r="D74">
        <f t="shared" ref="D74:D89" si="2">C74^2-C74</f>
        <v>3.7500000000000413</v>
      </c>
      <c r="E74">
        <f t="shared" ref="E74:E89" si="3">C74/(C74-1)</f>
        <v>1.6666666666666621</v>
      </c>
    </row>
    <row r="75" spans="2:5" x14ac:dyDescent="0.2">
      <c r="C75">
        <v>2.6000000000000099</v>
      </c>
      <c r="D75">
        <f t="shared" si="2"/>
        <v>4.160000000000041</v>
      </c>
      <c r="E75">
        <f t="shared" si="3"/>
        <v>1.6249999999999962</v>
      </c>
    </row>
    <row r="76" spans="2:5" x14ac:dyDescent="0.2">
      <c r="C76">
        <v>2.7000000000000099</v>
      </c>
      <c r="D76">
        <f t="shared" si="2"/>
        <v>4.5900000000000434</v>
      </c>
      <c r="E76">
        <f t="shared" si="3"/>
        <v>1.5882352941176436</v>
      </c>
    </row>
    <row r="77" spans="2:5" x14ac:dyDescent="0.2">
      <c r="C77">
        <v>2.80000000000001</v>
      </c>
      <c r="D77">
        <f t="shared" si="2"/>
        <v>5.0400000000000453</v>
      </c>
      <c r="E77">
        <f t="shared" si="3"/>
        <v>1.5555555555555525</v>
      </c>
    </row>
    <row r="78" spans="2:5" x14ac:dyDescent="0.2">
      <c r="C78">
        <v>2.9000000000000101</v>
      </c>
      <c r="D78">
        <f t="shared" si="2"/>
        <v>5.5100000000000486</v>
      </c>
      <c r="E78">
        <f t="shared" si="3"/>
        <v>1.5263157894736814</v>
      </c>
    </row>
    <row r="79" spans="2:5" x14ac:dyDescent="0.2">
      <c r="C79">
        <v>3.0000000000000102</v>
      </c>
      <c r="D79">
        <f t="shared" si="2"/>
        <v>6.0000000000000497</v>
      </c>
      <c r="E79">
        <f t="shared" si="3"/>
        <v>1.4999999999999973</v>
      </c>
    </row>
    <row r="80" spans="2:5" x14ac:dyDescent="0.2">
      <c r="C80">
        <v>3.1000000000000099</v>
      </c>
      <c r="D80">
        <f t="shared" si="2"/>
        <v>6.5100000000000513</v>
      </c>
      <c r="E80">
        <f t="shared" si="3"/>
        <v>1.4761904761904741</v>
      </c>
    </row>
    <row r="81" spans="3:5" x14ac:dyDescent="0.2">
      <c r="C81">
        <v>3.2000000000000099</v>
      </c>
      <c r="D81">
        <f t="shared" si="2"/>
        <v>7.0400000000000542</v>
      </c>
      <c r="E81">
        <f t="shared" si="3"/>
        <v>1.4545454545454526</v>
      </c>
    </row>
    <row r="82" spans="3:5" x14ac:dyDescent="0.2">
      <c r="C82">
        <v>3.30000000000001</v>
      </c>
      <c r="D82">
        <f t="shared" si="2"/>
        <v>7.5900000000000567</v>
      </c>
      <c r="E82">
        <f t="shared" si="3"/>
        <v>1.4347826086956503</v>
      </c>
    </row>
    <row r="83" spans="3:5" x14ac:dyDescent="0.2">
      <c r="C83">
        <v>3.4000000000000101</v>
      </c>
      <c r="D83">
        <f t="shared" si="2"/>
        <v>8.160000000000057</v>
      </c>
      <c r="E83">
        <f t="shared" si="3"/>
        <v>1.416666666666665</v>
      </c>
    </row>
    <row r="84" spans="3:5" x14ac:dyDescent="0.2">
      <c r="C84">
        <v>3.5000000000000102</v>
      </c>
      <c r="D84">
        <f t="shared" si="2"/>
        <v>8.7500000000000604</v>
      </c>
      <c r="E84">
        <f t="shared" si="3"/>
        <v>1.3999999999999984</v>
      </c>
    </row>
    <row r="85" spans="3:5" x14ac:dyDescent="0.2">
      <c r="C85">
        <v>3.6000000000000099</v>
      </c>
      <c r="D85">
        <f t="shared" si="2"/>
        <v>9.3600000000000598</v>
      </c>
      <c r="E85">
        <f t="shared" si="3"/>
        <v>1.3846153846153832</v>
      </c>
    </row>
    <row r="86" spans="3:5" x14ac:dyDescent="0.2">
      <c r="C86">
        <v>3.7000000000000099</v>
      </c>
      <c r="D86">
        <f t="shared" si="2"/>
        <v>9.9900000000000642</v>
      </c>
      <c r="E86">
        <f t="shared" si="3"/>
        <v>1.3703703703703689</v>
      </c>
    </row>
    <row r="87" spans="3:5" x14ac:dyDescent="0.2">
      <c r="C87">
        <v>3.80000000000001</v>
      </c>
      <c r="D87">
        <f t="shared" si="2"/>
        <v>10.640000000000066</v>
      </c>
      <c r="E87">
        <f t="shared" si="3"/>
        <v>1.3571428571428559</v>
      </c>
    </row>
    <row r="88" spans="3:5" x14ac:dyDescent="0.2">
      <c r="C88">
        <v>3.9000000000000101</v>
      </c>
      <c r="D88">
        <f t="shared" si="2"/>
        <v>11.31000000000007</v>
      </c>
      <c r="E88">
        <f t="shared" si="3"/>
        <v>1.3448275862068952</v>
      </c>
    </row>
    <row r="89" spans="3:5" x14ac:dyDescent="0.2">
      <c r="C89">
        <v>4.0000000000000098</v>
      </c>
      <c r="D89">
        <f t="shared" si="2"/>
        <v>12.000000000000068</v>
      </c>
      <c r="E89">
        <f t="shared" si="3"/>
        <v>1.3333333333333321</v>
      </c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Sprzedaż</vt:lpstr>
      <vt:lpstr>Powierzchnie</vt:lpstr>
      <vt:lpstr>Kantor</vt:lpstr>
      <vt:lpstr>Funkcja</vt:lpstr>
      <vt:lpstr>Funkcja2</vt:lpstr>
    </vt:vector>
  </TitlesOfParts>
  <Company>MAPKA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AnkaA</dc:creator>
  <cp:lastModifiedBy>Balcerzak Monika </cp:lastModifiedBy>
  <dcterms:created xsi:type="dcterms:W3CDTF">2012-03-13T05:53:27Z</dcterms:created>
  <dcterms:modified xsi:type="dcterms:W3CDTF">2015-09-25T12:40:32Z</dcterms:modified>
</cp:coreProperties>
</file>